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Абонементы" sheetId="2" state="visible" r:id="rId2"/>
    <sheet xmlns:r="http://schemas.openxmlformats.org/officeDocument/2006/relationships" name="Сентябрь" sheetId="3" state="visible" r:id="rId3"/>
    <sheet xmlns:r="http://schemas.openxmlformats.org/officeDocument/2006/relationships" name="Октябрь" sheetId="4" state="visible" r:id="rId4"/>
    <sheet xmlns:r="http://schemas.openxmlformats.org/officeDocument/2006/relationships" name="Ноябрь" sheetId="5" state="visible" r:id="rId5"/>
    <sheet xmlns:r="http://schemas.openxmlformats.org/officeDocument/2006/relationships" name="Декабрь" sheetId="6" state="visible" r:id="rId6"/>
    <sheet xmlns:r="http://schemas.openxmlformats.org/officeDocument/2006/relationships" name="Январь" sheetId="7" state="visible" r:id="rId7"/>
    <sheet xmlns:r="http://schemas.openxmlformats.org/officeDocument/2006/relationships" name="Февраль" sheetId="8" state="visible" r:id="rId8"/>
    <sheet xmlns:r="http://schemas.openxmlformats.org/officeDocument/2006/relationships" name="Март" sheetId="9" state="visible" r:id="rId9"/>
    <sheet xmlns:r="http://schemas.openxmlformats.org/officeDocument/2006/relationships" name="Апрель" sheetId="10" state="visible" r:id="rId10"/>
    <sheet xmlns:r="http://schemas.openxmlformats.org/officeDocument/2006/relationships" name="Май" sheetId="11" state="visible" r:id="rId11"/>
    <sheet xmlns:r="http://schemas.openxmlformats.org/officeDocument/2006/relationships" name="Июнь" sheetId="12" state="visible" r:id="rId12"/>
    <sheet xmlns:r="http://schemas.openxmlformats.org/officeDocument/2006/relationships" name="Июль" sheetId="13" state="visible" r:id="rId13"/>
    <sheet xmlns:r="http://schemas.openxmlformats.org/officeDocument/2006/relationships" name="Август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yyyy-mm-dd"/>
    <numFmt numFmtId="166" formatCode="D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0"/>
    </font>
    <font>
      <name val="Arial"/>
      <b val="1"/>
      <sz val="11"/>
    </font>
    <font>
      <name val="Arial"/>
      <i val="1"/>
      <color rgb="00595959"/>
      <sz val="10"/>
    </font>
    <font>
      <name val="Arial"/>
      <b val="1"/>
      <sz val="10"/>
    </font>
    <font>
      <name val="Arial"/>
      <color rgb="00595959"/>
      <sz val="10"/>
    </font>
    <font>
      <name val="Arial"/>
      <color rgb="00595959"/>
      <sz val="8"/>
    </font>
  </fonts>
  <fills count="4">
    <fill>
      <patternFill/>
    </fill>
    <fill>
      <patternFill patternType="gray125"/>
    </fill>
    <fill>
      <patternFill patternType="solid">
        <fgColor rgb="00DCE6F1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2" fillId="3" borderId="1" pivotButton="0" quotePrefix="0" xfId="0"/>
    <xf numFmtId="164" fontId="2" fillId="3" borderId="1" pivotButton="0" quotePrefix="0" xfId="0"/>
    <xf numFmtId="0" fontId="2" fillId="0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center" vertical="center"/>
    </xf>
    <xf numFmtId="0" fontId="5" fillId="0" borderId="0" pivotButton="0" quotePrefix="0" xfId="0"/>
    <xf numFmtId="164" fontId="5" fillId="3" borderId="1" pivotButton="0" quotePrefix="0" xfId="0"/>
    <xf numFmtId="0" fontId="7" fillId="0" borderId="0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166" fontId="5" fillId="2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ill>
        <patternFill patternType="solid">
          <fgColor rgb="00FBE2E2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D9D9D9"/>
        </patternFill>
      </fill>
    </dxf>
    <dxf>
      <fill>
        <patternFill patternType="solid">
          <fgColor rgb="00F2F2F2"/>
        </patternFill>
      </fill>
    </dxf>
    <dxf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19"/>
  <sheetViews>
    <sheetView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1">
      <c r="B1" s="1" t="inlineStr">
        <is>
          <t>Журнал посещаемости для студии, секции и кружка</t>
        </is>
      </c>
    </row>
    <row r="2">
      <c r="B2" s="2" t="inlineStr"/>
    </row>
    <row r="3">
      <c r="B3" s="3" t="inlineStr">
        <is>
          <t>Жёлтые ячейки заполняете вы. Остальное считается само, формулы в них лучше не трогать.</t>
        </is>
      </c>
    </row>
    <row r="4">
      <c r="B4" s="2" t="inlineStr"/>
    </row>
    <row r="5">
      <c r="B5" s="4" t="inlineStr">
        <is>
          <t>Листы месяцев, с сентября по август</t>
        </is>
      </c>
    </row>
    <row r="6">
      <c r="B6" s="3" t="inlineStr">
        <is>
          <t>1. На каждом листе в ячейке C2 стоит первый день месяца. Для другого учебного года поменяйте год, числа и дни недели в шапке пересчитаются сами.</t>
        </is>
      </c>
    </row>
    <row r="7">
      <c r="B7" s="3" t="inlineStr">
        <is>
          <t>2. Впишите учеников и группу. Строк сорок. Если нужно больше, вставьте строки над последней строкой учеников и протяните в них формулы итогов справа.</t>
        </is>
      </c>
    </row>
    <row r="8">
      <c r="B8" s="3" t="inlineStr">
        <is>
          <t>3. На каждом занятии ставьте отметку в клетке дня: 1 был, н не пришёл, б болел, п пробное занятие. Знак «+» не подходит: таблицы читают его как начало формулы.</t>
        </is>
      </c>
    </row>
    <row r="9">
      <c r="B9" s="3" t="inlineStr">
        <is>
          <t>4. Справа считается, сколько раз каждый был и пропустил, внизу - сколько человек пришло в каждый день.</t>
        </is>
      </c>
    </row>
    <row r="10">
      <c r="B10" s="3" t="inlineStr">
        <is>
          <t>5. В новом месяце откройте следующий лист. Переносить ничего не нужно.</t>
        </is>
      </c>
    </row>
    <row r="11">
      <c r="B11" s="2" t="inlineStr"/>
    </row>
    <row r="12">
      <c r="B12" s="4" t="inlineStr">
        <is>
          <t>Лист «Абонементы»</t>
        </is>
      </c>
    </row>
    <row r="13">
      <c r="B13" s="3" t="inlineStr">
        <is>
          <t>1. Одна строка на один абонемент. Впишите ученика так же, как в журнале, сколько занятий куплено, с какого дня абонемент считается и до какого дня действует.</t>
        </is>
      </c>
    </row>
    <row r="14">
      <c r="B14" s="3" t="inlineStr">
        <is>
          <t>2. Посещения подтягиваются со всех листов месяцев сами: с даты начала абонемента до даты начала следующего абонемента этого ученика. Одно занятие никогда не списывается с двух абонементов. С абонемента списывается только «1»: пропуски «н» и «б» и пробное занятие «п» остаток не уменьшают.</t>
        </is>
      </c>
    </row>
    <row r="15">
      <c r="B15" s="3" t="inlineStr">
        <is>
          <t>3. Остаток и состояние считаются сами: «заканчивается», когда осталось два занятия и меньше, «закончился» при нуле и ниже, «срок истёк», когда прошла дата «Действует до». На подсчёт занятий эта дата не влияет.</t>
        </is>
      </c>
    </row>
    <row r="16">
      <c r="B16" s="3" t="inlineStr">
        <is>
          <t>4. Когда ученик покупает новый абонемент, добавьте ему новую строку. С её даты начала занятия идут в неё, старая строка остаётся историей. Два абонемента одного ученика не должны начинаться в один день.</t>
        </is>
      </c>
    </row>
    <row r="17">
      <c r="B17" s="2" t="inlineStr"/>
    </row>
    <row r="18">
      <c r="B18" s="5" t="inlineStr">
        <is>
          <t>Строки с примерами (Аня, Миша, Лена) удалите или перепишите под своих учеников. Они стоят на листах «Сентябрь» и «Октябрь».</t>
        </is>
      </c>
    </row>
    <row r="19">
      <c r="B19" s="5" t="inlineStr">
        <is>
          <t>Шаблон бесплатный, менять его под себя можно как угодно. Скачан с positiv-crm.ru.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11" customWidth="1" min="4" max="4"/>
    <col width="10" customWidth="1" min="5" max="5"/>
    <col width="13" customWidth="1" min="6" max="6"/>
    <col width="16" customWidth="1" min="7" max="7"/>
    <col width="16" customWidth="1" min="8" max="8"/>
  </cols>
  <sheetData>
    <row r="1">
      <c r="A1" s="6" t="inlineStr">
        <is>
          <t>Абонементы и остаток занятий</t>
        </is>
      </c>
    </row>
    <row r="2">
      <c r="A2" s="7" t="inlineStr">
        <is>
          <t>Одна строка на один абонемент. Имя ученика пишите так же, как в журнале: по нему подтягиваются посещения со всех месяцев, с даты начала этого абонемента до даты начала следующего. С абонемента списывается только «1», пропуски и пробное занятие остаток не уменьшают.</t>
        </is>
      </c>
    </row>
    <row r="4" ht="44" customHeight="1">
      <c r="A4" s="8" t="inlineStr">
        <is>
          <t>Ученик</t>
        </is>
      </c>
      <c r="B4" s="8" t="inlineStr">
        <is>
          <t>Куплено занятий</t>
        </is>
      </c>
      <c r="C4" s="8" t="inlineStr">
        <is>
          <t>Начало абонемента</t>
        </is>
      </c>
      <c r="D4" s="8" t="inlineStr">
        <is>
          <t>Посещено</t>
        </is>
      </c>
      <c r="E4" s="8" t="inlineStr">
        <is>
          <t>Остаток</t>
        </is>
      </c>
      <c r="F4" s="8" t="inlineStr">
        <is>
          <t>Действует до</t>
        </is>
      </c>
      <c r="G4" s="8" t="inlineStr">
        <is>
          <t>Состояние</t>
        </is>
      </c>
      <c r="H4" s="8" t="inlineStr">
        <is>
          <t>Следующий абонемент с</t>
        </is>
      </c>
    </row>
    <row r="5">
      <c r="A5" s="9" t="inlineStr">
        <is>
          <t>Аня Петрова</t>
        </is>
      </c>
      <c r="B5" s="9" t="n">
        <v>8</v>
      </c>
      <c r="C5" s="10" t="n">
        <v>46280</v>
      </c>
      <c r="D5" s="11">
        <f>IF($A5="","",SUMPRODUCT(('Сентябрь'!$B$6:$B$45=$A5)*('Сентябрь'!$D$5:$AH$5&gt;=IF($C5="",0,$C5))*('Сентябрь'!$D$5:$AH$5&lt;IF($H5="",9999999,$H5))*(('Сентябрь'!$D$6:$AH$45=1)+('Сентябрь'!$D$6:$AH$45="1")))+SUMPRODUCT(('Октябрь'!$B$6:$B$45=$A5)*('Октябрь'!$D$5:$AH$5&gt;=IF($C5="",0,$C5))*('Октябрь'!$D$5:$AH$5&lt;IF($H5="",9999999,$H5))*(('Октябрь'!$D$6:$AH$45=1)+('Октябрь'!$D$6:$AH$45="1")))+SUMPRODUCT(('Ноябрь'!$B$6:$B$45=$A5)*('Ноябрь'!$D$5:$AH$5&gt;=IF($C5="",0,$C5))*('Ноябрь'!$D$5:$AH$5&lt;IF($H5="",9999999,$H5))*(('Ноябрь'!$D$6:$AH$45=1)+('Ноябрь'!$D$6:$AH$45="1")))+SUMPRODUCT(('Декабрь'!$B$6:$B$45=$A5)*('Декабрь'!$D$5:$AH$5&gt;=IF($C5="",0,$C5))*('Декабрь'!$D$5:$AH$5&lt;IF($H5="",9999999,$H5))*(('Декабрь'!$D$6:$AH$45=1)+('Декабрь'!$D$6:$AH$45="1")))+SUMPRODUCT(('Январь'!$B$6:$B$45=$A5)*('Январь'!$D$5:$AH$5&gt;=IF($C5="",0,$C5))*('Январь'!$D$5:$AH$5&lt;IF($H5="",9999999,$H5))*(('Январь'!$D$6:$AH$45=1)+('Январь'!$D$6:$AH$45="1")))+SUMPRODUCT(('Февраль'!$B$6:$B$45=$A5)*('Февраль'!$D$5:$AH$5&gt;=IF($C5="",0,$C5))*('Февраль'!$D$5:$AH$5&lt;IF($H5="",9999999,$H5))*(('Февраль'!$D$6:$AH$45=1)+('Февраль'!$D$6:$AH$45="1")))+SUMPRODUCT(('Март'!$B$6:$B$45=$A5)*('Март'!$D$5:$AH$5&gt;=IF($C5="",0,$C5))*('Март'!$D$5:$AH$5&lt;IF($H5="",9999999,$H5))*(('Март'!$D$6:$AH$45=1)+('Март'!$D$6:$AH$45="1")))+SUMPRODUCT(('Апрель'!$B$6:$B$45=$A5)*('Апрель'!$D$5:$AH$5&gt;=IF($C5="",0,$C5))*('Апрель'!$D$5:$AH$5&lt;IF($H5="",9999999,$H5))*(('Апрель'!$D$6:$AH$45=1)+('Апрель'!$D$6:$AH$45="1")))+SUMPRODUCT(('Май'!$B$6:$B$45=$A5)*('Май'!$D$5:$AH$5&gt;=IF($C5="",0,$C5))*('Май'!$D$5:$AH$5&lt;IF($H5="",9999999,$H5))*(('Май'!$D$6:$AH$45=1)+('Май'!$D$6:$AH$45="1")))+SUMPRODUCT(('Июнь'!$B$6:$B$45=$A5)*('Июнь'!$D$5:$AH$5&gt;=IF($C5="",0,$C5))*('Июнь'!$D$5:$AH$5&lt;IF($H5="",9999999,$H5))*(('Июнь'!$D$6:$AH$45=1)+('Июнь'!$D$6:$AH$45="1")))+SUMPRODUCT(('Июль'!$B$6:$B$45=$A5)*('Июль'!$D$5:$AH$5&gt;=IF($C5="",0,$C5))*('Июль'!$D$5:$AH$5&lt;IF($H5="",9999999,$H5))*(('Июль'!$D$6:$AH$45=1)+('Июль'!$D$6:$AH$45="1")))+SUMPRODUCT(('Август'!$B$6:$B$45=$A5)*('Август'!$D$5:$AH$5&gt;=IF($C5="",0,$C5))*('Август'!$D$5:$AH$5&lt;IF($H5="",9999999,$H5))*(('Август'!$D$6:$AH$45=1)+('Август'!$D$6:$AH$45="1"))))</f>
        <v/>
      </c>
      <c r="E5" s="11">
        <f>IF(A5="","",B5-D5)</f>
        <v/>
      </c>
      <c r="F5" s="10" t="n">
        <v>46341</v>
      </c>
      <c r="G5" s="11">
        <f>IF(A5="","",IF(E5&lt;=0,"закончился",IF(AND(F5&lt;&gt;"",F5&lt;TODAY()),"срок истёк",IF(E5&lt;=2,"заканчивается",""))))</f>
        <v/>
      </c>
      <c r="H5" s="12">
        <f>IF(OR($A5="",$C5=""),"",IF(SUMPRODUCT(MIN($C$5:$C$44+(($A$5:$A$44&lt;&gt;$A5)+($C$5:$C$44&lt;=$C5)&gt;0)*9999999))&gt;=9999999,"",SUMPRODUCT(MIN($C$5:$C$44+(($A$5:$A$44&lt;&gt;$A5)+($C$5:$C$44&lt;=$C5)&gt;0)*9999999))))</f>
        <v/>
      </c>
    </row>
    <row r="6">
      <c r="A6" s="9" t="inlineStr">
        <is>
          <t>Миша Соколов</t>
        </is>
      </c>
      <c r="B6" s="9" t="n">
        <v>8</v>
      </c>
      <c r="C6" s="10" t="n">
        <v>46280</v>
      </c>
      <c r="D6" s="11">
        <f>IF($A6="","",SUMPRODUCT(('Сентябрь'!$B$6:$B$45=$A6)*('Сентябрь'!$D$5:$AH$5&gt;=IF($C6="",0,$C6))*('Сентябрь'!$D$5:$AH$5&lt;IF($H6="",9999999,$H6))*(('Сентябрь'!$D$6:$AH$45=1)+('Сентябрь'!$D$6:$AH$45="1")))+SUMPRODUCT(('Октябрь'!$B$6:$B$45=$A6)*('Октябрь'!$D$5:$AH$5&gt;=IF($C6="",0,$C6))*('Октябрь'!$D$5:$AH$5&lt;IF($H6="",9999999,$H6))*(('Октябрь'!$D$6:$AH$45=1)+('Октябрь'!$D$6:$AH$45="1")))+SUMPRODUCT(('Ноябрь'!$B$6:$B$45=$A6)*('Ноябрь'!$D$5:$AH$5&gt;=IF($C6="",0,$C6))*('Ноябрь'!$D$5:$AH$5&lt;IF($H6="",9999999,$H6))*(('Ноябрь'!$D$6:$AH$45=1)+('Ноябрь'!$D$6:$AH$45="1")))+SUMPRODUCT(('Декабрь'!$B$6:$B$45=$A6)*('Декабрь'!$D$5:$AH$5&gt;=IF($C6="",0,$C6))*('Декабрь'!$D$5:$AH$5&lt;IF($H6="",9999999,$H6))*(('Декабрь'!$D$6:$AH$45=1)+('Декабрь'!$D$6:$AH$45="1")))+SUMPRODUCT(('Январь'!$B$6:$B$45=$A6)*('Январь'!$D$5:$AH$5&gt;=IF($C6="",0,$C6))*('Январь'!$D$5:$AH$5&lt;IF($H6="",9999999,$H6))*(('Январь'!$D$6:$AH$45=1)+('Январь'!$D$6:$AH$45="1")))+SUMPRODUCT(('Февраль'!$B$6:$B$45=$A6)*('Февраль'!$D$5:$AH$5&gt;=IF($C6="",0,$C6))*('Февраль'!$D$5:$AH$5&lt;IF($H6="",9999999,$H6))*(('Февраль'!$D$6:$AH$45=1)+('Февраль'!$D$6:$AH$45="1")))+SUMPRODUCT(('Март'!$B$6:$B$45=$A6)*('Март'!$D$5:$AH$5&gt;=IF($C6="",0,$C6))*('Март'!$D$5:$AH$5&lt;IF($H6="",9999999,$H6))*(('Март'!$D$6:$AH$45=1)+('Март'!$D$6:$AH$45="1")))+SUMPRODUCT(('Апрель'!$B$6:$B$45=$A6)*('Апрель'!$D$5:$AH$5&gt;=IF($C6="",0,$C6))*('Апрель'!$D$5:$AH$5&lt;IF($H6="",9999999,$H6))*(('Апрель'!$D$6:$AH$45=1)+('Апрель'!$D$6:$AH$45="1")))+SUMPRODUCT(('Май'!$B$6:$B$45=$A6)*('Май'!$D$5:$AH$5&gt;=IF($C6="",0,$C6))*('Май'!$D$5:$AH$5&lt;IF($H6="",9999999,$H6))*(('Май'!$D$6:$AH$45=1)+('Май'!$D$6:$AH$45="1")))+SUMPRODUCT(('Июнь'!$B$6:$B$45=$A6)*('Июнь'!$D$5:$AH$5&gt;=IF($C6="",0,$C6))*('Июнь'!$D$5:$AH$5&lt;IF($H6="",9999999,$H6))*(('Июнь'!$D$6:$AH$45=1)+('Июнь'!$D$6:$AH$45="1")))+SUMPRODUCT(('Июль'!$B$6:$B$45=$A6)*('Июль'!$D$5:$AH$5&gt;=IF($C6="",0,$C6))*('Июль'!$D$5:$AH$5&lt;IF($H6="",9999999,$H6))*(('Июль'!$D$6:$AH$45=1)+('Июль'!$D$6:$AH$45="1")))+SUMPRODUCT(('Август'!$B$6:$B$45=$A6)*('Август'!$D$5:$AH$5&gt;=IF($C6="",0,$C6))*('Август'!$D$5:$AH$5&lt;IF($H6="",9999999,$H6))*(('Август'!$D$6:$AH$45=1)+('Август'!$D$6:$AH$45="1"))))</f>
        <v/>
      </c>
      <c r="E6" s="11">
        <f>IF(A6="","",B6-D6)</f>
        <v/>
      </c>
      <c r="F6" s="10" t="n">
        <v>46307</v>
      </c>
      <c r="G6" s="11">
        <f>IF(A6="","",IF(E6&lt;=0,"закончился",IF(AND(F6&lt;&gt;"",F6&lt;TODAY()),"срок истёк",IF(E6&lt;=2,"заканчивается",""))))</f>
        <v/>
      </c>
      <c r="H6" s="12">
        <f>IF(OR($A6="",$C6=""),"",IF(SUMPRODUCT(MIN($C$5:$C$44+(($A$5:$A$44&lt;&gt;$A6)+($C$5:$C$44&lt;=$C6)&gt;0)*9999999))&gt;=9999999,"",SUMPRODUCT(MIN($C$5:$C$44+(($A$5:$A$44&lt;&gt;$A6)+($C$5:$C$44&lt;=$C6)&gt;0)*9999999))))</f>
        <v/>
      </c>
    </row>
    <row r="7">
      <c r="A7" s="9" t="inlineStr">
        <is>
          <t>Миша Соколов</t>
        </is>
      </c>
      <c r="B7" s="9" t="n">
        <v>8</v>
      </c>
      <c r="C7" s="10" t="n">
        <v>46308</v>
      </c>
      <c r="D7" s="11">
        <f>IF($A7="","",SUMPRODUCT(('Сентябрь'!$B$6:$B$45=$A7)*('Сентябрь'!$D$5:$AH$5&gt;=IF($C7="",0,$C7))*('Сентябрь'!$D$5:$AH$5&lt;IF($H7="",9999999,$H7))*(('Сентябрь'!$D$6:$AH$45=1)+('Сентябрь'!$D$6:$AH$45="1")))+SUMPRODUCT(('Октябрь'!$B$6:$B$45=$A7)*('Октябрь'!$D$5:$AH$5&gt;=IF($C7="",0,$C7))*('Октябрь'!$D$5:$AH$5&lt;IF($H7="",9999999,$H7))*(('Октябрь'!$D$6:$AH$45=1)+('Октябрь'!$D$6:$AH$45="1")))+SUMPRODUCT(('Ноябрь'!$B$6:$B$45=$A7)*('Ноябрь'!$D$5:$AH$5&gt;=IF($C7="",0,$C7))*('Ноябрь'!$D$5:$AH$5&lt;IF($H7="",9999999,$H7))*(('Ноябрь'!$D$6:$AH$45=1)+('Ноябрь'!$D$6:$AH$45="1")))+SUMPRODUCT(('Декабрь'!$B$6:$B$45=$A7)*('Декабрь'!$D$5:$AH$5&gt;=IF($C7="",0,$C7))*('Декабрь'!$D$5:$AH$5&lt;IF($H7="",9999999,$H7))*(('Декабрь'!$D$6:$AH$45=1)+('Декабрь'!$D$6:$AH$45="1")))+SUMPRODUCT(('Январь'!$B$6:$B$45=$A7)*('Январь'!$D$5:$AH$5&gt;=IF($C7="",0,$C7))*('Январь'!$D$5:$AH$5&lt;IF($H7="",9999999,$H7))*(('Январь'!$D$6:$AH$45=1)+('Январь'!$D$6:$AH$45="1")))+SUMPRODUCT(('Февраль'!$B$6:$B$45=$A7)*('Февраль'!$D$5:$AH$5&gt;=IF($C7="",0,$C7))*('Февраль'!$D$5:$AH$5&lt;IF($H7="",9999999,$H7))*(('Февраль'!$D$6:$AH$45=1)+('Февраль'!$D$6:$AH$45="1")))+SUMPRODUCT(('Март'!$B$6:$B$45=$A7)*('Март'!$D$5:$AH$5&gt;=IF($C7="",0,$C7))*('Март'!$D$5:$AH$5&lt;IF($H7="",9999999,$H7))*(('Март'!$D$6:$AH$45=1)+('Март'!$D$6:$AH$45="1")))+SUMPRODUCT(('Апрель'!$B$6:$B$45=$A7)*('Апрель'!$D$5:$AH$5&gt;=IF($C7="",0,$C7))*('Апрель'!$D$5:$AH$5&lt;IF($H7="",9999999,$H7))*(('Апрель'!$D$6:$AH$45=1)+('Апрель'!$D$6:$AH$45="1")))+SUMPRODUCT(('Май'!$B$6:$B$45=$A7)*('Май'!$D$5:$AH$5&gt;=IF($C7="",0,$C7))*('Май'!$D$5:$AH$5&lt;IF($H7="",9999999,$H7))*(('Май'!$D$6:$AH$45=1)+('Май'!$D$6:$AH$45="1")))+SUMPRODUCT(('Июнь'!$B$6:$B$45=$A7)*('Июнь'!$D$5:$AH$5&gt;=IF($C7="",0,$C7))*('Июнь'!$D$5:$AH$5&lt;IF($H7="",9999999,$H7))*(('Июнь'!$D$6:$AH$45=1)+('Июнь'!$D$6:$AH$45="1")))+SUMPRODUCT(('Июль'!$B$6:$B$45=$A7)*('Июль'!$D$5:$AH$5&gt;=IF($C7="",0,$C7))*('Июль'!$D$5:$AH$5&lt;IF($H7="",9999999,$H7))*(('Июль'!$D$6:$AH$45=1)+('Июль'!$D$6:$AH$45="1")))+SUMPRODUCT(('Август'!$B$6:$B$45=$A7)*('Август'!$D$5:$AH$5&gt;=IF($C7="",0,$C7))*('Август'!$D$5:$AH$5&lt;IF($H7="",9999999,$H7))*(('Август'!$D$6:$AH$45=1)+('Август'!$D$6:$AH$45="1"))))</f>
        <v/>
      </c>
      <c r="E7" s="11">
        <f>IF(A7="","",B7-D7)</f>
        <v/>
      </c>
      <c r="F7" s="10" t="n">
        <v>46369</v>
      </c>
      <c r="G7" s="11">
        <f>IF(A7="","",IF(E7&lt;=0,"закончился",IF(AND(F7&lt;&gt;"",F7&lt;TODAY()),"срок истёк",IF(E7&lt;=2,"заканчивается",""))))</f>
        <v/>
      </c>
      <c r="H7" s="12">
        <f>IF(OR($A7="",$C7=""),"",IF(SUMPRODUCT(MIN($C$5:$C$44+(($A$5:$A$44&lt;&gt;$A7)+($C$5:$C$44&lt;=$C7)&gt;0)*9999999))&gt;=9999999,"",SUMPRODUCT(MIN($C$5:$C$44+(($A$5:$A$44&lt;&gt;$A7)+($C$5:$C$44&lt;=$C7)&gt;0)*9999999))))</f>
        <v/>
      </c>
    </row>
    <row r="8">
      <c r="A8" s="9" t="inlineStr">
        <is>
          <t>Лена Орлова</t>
        </is>
      </c>
      <c r="B8" s="9" t="n">
        <v>4</v>
      </c>
      <c r="C8" s="10" t="n">
        <v>46308</v>
      </c>
      <c r="D8" s="11">
        <f>IF($A8="","",SUMPRODUCT(('Сентябрь'!$B$6:$B$45=$A8)*('Сентябрь'!$D$5:$AH$5&gt;=IF($C8="",0,$C8))*('Сентябрь'!$D$5:$AH$5&lt;IF($H8="",9999999,$H8))*(('Сентябрь'!$D$6:$AH$45=1)+('Сентябрь'!$D$6:$AH$45="1")))+SUMPRODUCT(('Октябрь'!$B$6:$B$45=$A8)*('Октябрь'!$D$5:$AH$5&gt;=IF($C8="",0,$C8))*('Октябрь'!$D$5:$AH$5&lt;IF($H8="",9999999,$H8))*(('Октябрь'!$D$6:$AH$45=1)+('Октябрь'!$D$6:$AH$45="1")))+SUMPRODUCT(('Ноябрь'!$B$6:$B$45=$A8)*('Ноябрь'!$D$5:$AH$5&gt;=IF($C8="",0,$C8))*('Ноябрь'!$D$5:$AH$5&lt;IF($H8="",9999999,$H8))*(('Ноябрь'!$D$6:$AH$45=1)+('Ноябрь'!$D$6:$AH$45="1")))+SUMPRODUCT(('Декабрь'!$B$6:$B$45=$A8)*('Декабрь'!$D$5:$AH$5&gt;=IF($C8="",0,$C8))*('Декабрь'!$D$5:$AH$5&lt;IF($H8="",9999999,$H8))*(('Декабрь'!$D$6:$AH$45=1)+('Декабрь'!$D$6:$AH$45="1")))+SUMPRODUCT(('Январь'!$B$6:$B$45=$A8)*('Январь'!$D$5:$AH$5&gt;=IF($C8="",0,$C8))*('Январь'!$D$5:$AH$5&lt;IF($H8="",9999999,$H8))*(('Январь'!$D$6:$AH$45=1)+('Январь'!$D$6:$AH$45="1")))+SUMPRODUCT(('Февраль'!$B$6:$B$45=$A8)*('Февраль'!$D$5:$AH$5&gt;=IF($C8="",0,$C8))*('Февраль'!$D$5:$AH$5&lt;IF($H8="",9999999,$H8))*(('Февраль'!$D$6:$AH$45=1)+('Февраль'!$D$6:$AH$45="1")))+SUMPRODUCT(('Март'!$B$6:$B$45=$A8)*('Март'!$D$5:$AH$5&gt;=IF($C8="",0,$C8))*('Март'!$D$5:$AH$5&lt;IF($H8="",9999999,$H8))*(('Март'!$D$6:$AH$45=1)+('Март'!$D$6:$AH$45="1")))+SUMPRODUCT(('Апрель'!$B$6:$B$45=$A8)*('Апрель'!$D$5:$AH$5&gt;=IF($C8="",0,$C8))*('Апрель'!$D$5:$AH$5&lt;IF($H8="",9999999,$H8))*(('Апрель'!$D$6:$AH$45=1)+('Апрель'!$D$6:$AH$45="1")))+SUMPRODUCT(('Май'!$B$6:$B$45=$A8)*('Май'!$D$5:$AH$5&gt;=IF($C8="",0,$C8))*('Май'!$D$5:$AH$5&lt;IF($H8="",9999999,$H8))*(('Май'!$D$6:$AH$45=1)+('Май'!$D$6:$AH$45="1")))+SUMPRODUCT(('Июнь'!$B$6:$B$45=$A8)*('Июнь'!$D$5:$AH$5&gt;=IF($C8="",0,$C8))*('Июнь'!$D$5:$AH$5&lt;IF($H8="",9999999,$H8))*(('Июнь'!$D$6:$AH$45=1)+('Июнь'!$D$6:$AH$45="1")))+SUMPRODUCT(('Июль'!$B$6:$B$45=$A8)*('Июль'!$D$5:$AH$5&gt;=IF($C8="",0,$C8))*('Июль'!$D$5:$AH$5&lt;IF($H8="",9999999,$H8))*(('Июль'!$D$6:$AH$45=1)+('Июль'!$D$6:$AH$45="1")))+SUMPRODUCT(('Август'!$B$6:$B$45=$A8)*('Август'!$D$5:$AH$5&gt;=IF($C8="",0,$C8))*('Август'!$D$5:$AH$5&lt;IF($H8="",9999999,$H8))*(('Август'!$D$6:$AH$45=1)+('Август'!$D$6:$AH$45="1"))))</f>
        <v/>
      </c>
      <c r="E8" s="11">
        <f>IF(A8="","",B8-D8)</f>
        <v/>
      </c>
      <c r="F8" s="10" t="n">
        <v>46339</v>
      </c>
      <c r="G8" s="11">
        <f>IF(A8="","",IF(E8&lt;=0,"закончился",IF(AND(F8&lt;&gt;"",F8&lt;TODAY()),"срок истёк",IF(E8&lt;=2,"заканчивается",""))))</f>
        <v/>
      </c>
      <c r="H8" s="12">
        <f>IF(OR($A8="",$C8=""),"",IF(SUMPRODUCT(MIN($C$5:$C$44+(($A$5:$A$44&lt;&gt;$A8)+($C$5:$C$44&lt;=$C8)&gt;0)*9999999))&gt;=9999999,"",SUMPRODUCT(MIN($C$5:$C$44+(($A$5:$A$44&lt;&gt;$A8)+($C$5:$C$44&lt;=$C8)&gt;0)*9999999))))</f>
        <v/>
      </c>
    </row>
    <row r="9">
      <c r="A9" s="9" t="n"/>
      <c r="B9" s="9" t="n"/>
      <c r="C9" s="10" t="n"/>
      <c r="D9" s="11">
        <f>IF($A9="","",SUMPRODUCT(('Сентябрь'!$B$6:$B$45=$A9)*('Сентябрь'!$D$5:$AH$5&gt;=IF($C9="",0,$C9))*('Сентябрь'!$D$5:$AH$5&lt;IF($H9="",9999999,$H9))*(('Сентябрь'!$D$6:$AH$45=1)+('Сентябрь'!$D$6:$AH$45="1")))+SUMPRODUCT(('Октябрь'!$B$6:$B$45=$A9)*('Октябрь'!$D$5:$AH$5&gt;=IF($C9="",0,$C9))*('Октябрь'!$D$5:$AH$5&lt;IF($H9="",9999999,$H9))*(('Октябрь'!$D$6:$AH$45=1)+('Октябрь'!$D$6:$AH$45="1")))+SUMPRODUCT(('Ноябрь'!$B$6:$B$45=$A9)*('Ноябрь'!$D$5:$AH$5&gt;=IF($C9="",0,$C9))*('Ноябрь'!$D$5:$AH$5&lt;IF($H9="",9999999,$H9))*(('Ноябрь'!$D$6:$AH$45=1)+('Ноябрь'!$D$6:$AH$45="1")))+SUMPRODUCT(('Декабрь'!$B$6:$B$45=$A9)*('Декабрь'!$D$5:$AH$5&gt;=IF($C9="",0,$C9))*('Декабрь'!$D$5:$AH$5&lt;IF($H9="",9999999,$H9))*(('Декабрь'!$D$6:$AH$45=1)+('Декабрь'!$D$6:$AH$45="1")))+SUMPRODUCT(('Январь'!$B$6:$B$45=$A9)*('Январь'!$D$5:$AH$5&gt;=IF($C9="",0,$C9))*('Январь'!$D$5:$AH$5&lt;IF($H9="",9999999,$H9))*(('Январь'!$D$6:$AH$45=1)+('Январь'!$D$6:$AH$45="1")))+SUMPRODUCT(('Февраль'!$B$6:$B$45=$A9)*('Февраль'!$D$5:$AH$5&gt;=IF($C9="",0,$C9))*('Февраль'!$D$5:$AH$5&lt;IF($H9="",9999999,$H9))*(('Февраль'!$D$6:$AH$45=1)+('Февраль'!$D$6:$AH$45="1")))+SUMPRODUCT(('Март'!$B$6:$B$45=$A9)*('Март'!$D$5:$AH$5&gt;=IF($C9="",0,$C9))*('Март'!$D$5:$AH$5&lt;IF($H9="",9999999,$H9))*(('Март'!$D$6:$AH$45=1)+('Март'!$D$6:$AH$45="1")))+SUMPRODUCT(('Апрель'!$B$6:$B$45=$A9)*('Апрель'!$D$5:$AH$5&gt;=IF($C9="",0,$C9))*('Апрель'!$D$5:$AH$5&lt;IF($H9="",9999999,$H9))*(('Апрель'!$D$6:$AH$45=1)+('Апрель'!$D$6:$AH$45="1")))+SUMPRODUCT(('Май'!$B$6:$B$45=$A9)*('Май'!$D$5:$AH$5&gt;=IF($C9="",0,$C9))*('Май'!$D$5:$AH$5&lt;IF($H9="",9999999,$H9))*(('Май'!$D$6:$AH$45=1)+('Май'!$D$6:$AH$45="1")))+SUMPRODUCT(('Июнь'!$B$6:$B$45=$A9)*('Июнь'!$D$5:$AH$5&gt;=IF($C9="",0,$C9))*('Июнь'!$D$5:$AH$5&lt;IF($H9="",9999999,$H9))*(('Июнь'!$D$6:$AH$45=1)+('Июнь'!$D$6:$AH$45="1")))+SUMPRODUCT(('Июль'!$B$6:$B$45=$A9)*('Июль'!$D$5:$AH$5&gt;=IF($C9="",0,$C9))*('Июль'!$D$5:$AH$5&lt;IF($H9="",9999999,$H9))*(('Июль'!$D$6:$AH$45=1)+('Июль'!$D$6:$AH$45="1")))+SUMPRODUCT(('Август'!$B$6:$B$45=$A9)*('Август'!$D$5:$AH$5&gt;=IF($C9="",0,$C9))*('Август'!$D$5:$AH$5&lt;IF($H9="",9999999,$H9))*(('Август'!$D$6:$AH$45=1)+('Август'!$D$6:$AH$45="1"))))</f>
        <v/>
      </c>
      <c r="E9" s="11">
        <f>IF(A9="","",B9-D9)</f>
        <v/>
      </c>
      <c r="F9" s="10" t="n"/>
      <c r="G9" s="11">
        <f>IF(A9="","",IF(E9&lt;=0,"закончился",IF(AND(F9&lt;&gt;"",F9&lt;TODAY()),"срок истёк",IF(E9&lt;=2,"заканчивается",""))))</f>
        <v/>
      </c>
      <c r="H9" s="12">
        <f>IF(OR($A9="",$C9=""),"",IF(SUMPRODUCT(MIN($C$5:$C$44+(($A$5:$A$44&lt;&gt;$A9)+($C$5:$C$44&lt;=$C9)&gt;0)*9999999))&gt;=9999999,"",SUMPRODUCT(MIN($C$5:$C$44+(($A$5:$A$44&lt;&gt;$A9)+($C$5:$C$44&lt;=$C9)&gt;0)*9999999))))</f>
        <v/>
      </c>
    </row>
    <row r="10">
      <c r="A10" s="9" t="n"/>
      <c r="B10" s="9" t="n"/>
      <c r="C10" s="10" t="n"/>
      <c r="D10" s="11">
        <f>IF($A10="","",SUMPRODUCT(('Сентябрь'!$B$6:$B$45=$A10)*('Сентябрь'!$D$5:$AH$5&gt;=IF($C10="",0,$C10))*('Сентябрь'!$D$5:$AH$5&lt;IF($H10="",9999999,$H10))*(('Сентябрь'!$D$6:$AH$45=1)+('Сентябрь'!$D$6:$AH$45="1")))+SUMPRODUCT(('Октябрь'!$B$6:$B$45=$A10)*('Октябрь'!$D$5:$AH$5&gt;=IF($C10="",0,$C10))*('Октябрь'!$D$5:$AH$5&lt;IF($H10="",9999999,$H10))*(('Октябрь'!$D$6:$AH$45=1)+('Октябрь'!$D$6:$AH$45="1")))+SUMPRODUCT(('Ноябрь'!$B$6:$B$45=$A10)*('Ноябрь'!$D$5:$AH$5&gt;=IF($C10="",0,$C10))*('Ноябрь'!$D$5:$AH$5&lt;IF($H10="",9999999,$H10))*(('Ноябрь'!$D$6:$AH$45=1)+('Ноябрь'!$D$6:$AH$45="1")))+SUMPRODUCT(('Декабрь'!$B$6:$B$45=$A10)*('Декабрь'!$D$5:$AH$5&gt;=IF($C10="",0,$C10))*('Декабрь'!$D$5:$AH$5&lt;IF($H10="",9999999,$H10))*(('Декабрь'!$D$6:$AH$45=1)+('Декабрь'!$D$6:$AH$45="1")))+SUMPRODUCT(('Январь'!$B$6:$B$45=$A10)*('Январь'!$D$5:$AH$5&gt;=IF($C10="",0,$C10))*('Январь'!$D$5:$AH$5&lt;IF($H10="",9999999,$H10))*(('Январь'!$D$6:$AH$45=1)+('Январь'!$D$6:$AH$45="1")))+SUMPRODUCT(('Февраль'!$B$6:$B$45=$A10)*('Февраль'!$D$5:$AH$5&gt;=IF($C10="",0,$C10))*('Февраль'!$D$5:$AH$5&lt;IF($H10="",9999999,$H10))*(('Февраль'!$D$6:$AH$45=1)+('Февраль'!$D$6:$AH$45="1")))+SUMPRODUCT(('Март'!$B$6:$B$45=$A10)*('Март'!$D$5:$AH$5&gt;=IF($C10="",0,$C10))*('Март'!$D$5:$AH$5&lt;IF($H10="",9999999,$H10))*(('Март'!$D$6:$AH$45=1)+('Март'!$D$6:$AH$45="1")))+SUMPRODUCT(('Апрель'!$B$6:$B$45=$A10)*('Апрель'!$D$5:$AH$5&gt;=IF($C10="",0,$C10))*('Апрель'!$D$5:$AH$5&lt;IF($H10="",9999999,$H10))*(('Апрель'!$D$6:$AH$45=1)+('Апрель'!$D$6:$AH$45="1")))+SUMPRODUCT(('Май'!$B$6:$B$45=$A10)*('Май'!$D$5:$AH$5&gt;=IF($C10="",0,$C10))*('Май'!$D$5:$AH$5&lt;IF($H10="",9999999,$H10))*(('Май'!$D$6:$AH$45=1)+('Май'!$D$6:$AH$45="1")))+SUMPRODUCT(('Июнь'!$B$6:$B$45=$A10)*('Июнь'!$D$5:$AH$5&gt;=IF($C10="",0,$C10))*('Июнь'!$D$5:$AH$5&lt;IF($H10="",9999999,$H10))*(('Июнь'!$D$6:$AH$45=1)+('Июнь'!$D$6:$AH$45="1")))+SUMPRODUCT(('Июль'!$B$6:$B$45=$A10)*('Июль'!$D$5:$AH$5&gt;=IF($C10="",0,$C10))*('Июль'!$D$5:$AH$5&lt;IF($H10="",9999999,$H10))*(('Июль'!$D$6:$AH$45=1)+('Июль'!$D$6:$AH$45="1")))+SUMPRODUCT(('Август'!$B$6:$B$45=$A10)*('Август'!$D$5:$AH$5&gt;=IF($C10="",0,$C10))*('Август'!$D$5:$AH$5&lt;IF($H10="",9999999,$H10))*(('Август'!$D$6:$AH$45=1)+('Август'!$D$6:$AH$45="1"))))</f>
        <v/>
      </c>
      <c r="E10" s="11">
        <f>IF(A10="","",B10-D10)</f>
        <v/>
      </c>
      <c r="F10" s="10" t="n"/>
      <c r="G10" s="11">
        <f>IF(A10="","",IF(E10&lt;=0,"закончился",IF(AND(F10&lt;&gt;"",F10&lt;TODAY()),"срок истёк",IF(E10&lt;=2,"заканчивается",""))))</f>
        <v/>
      </c>
      <c r="H10" s="12">
        <f>IF(OR($A10="",$C10=""),"",IF(SUMPRODUCT(MIN($C$5:$C$44+(($A$5:$A$44&lt;&gt;$A10)+($C$5:$C$44&lt;=$C10)&gt;0)*9999999))&gt;=9999999,"",SUMPRODUCT(MIN($C$5:$C$44+(($A$5:$A$44&lt;&gt;$A10)+($C$5:$C$44&lt;=$C10)&gt;0)*9999999))))</f>
        <v/>
      </c>
    </row>
    <row r="11">
      <c r="A11" s="9" t="n"/>
      <c r="B11" s="9" t="n"/>
      <c r="C11" s="10" t="n"/>
      <c r="D11" s="11">
        <f>IF($A11="","",SUMPRODUCT(('Сентябрь'!$B$6:$B$45=$A11)*('Сентябрь'!$D$5:$AH$5&gt;=IF($C11="",0,$C11))*('Сентябрь'!$D$5:$AH$5&lt;IF($H11="",9999999,$H11))*(('Сентябрь'!$D$6:$AH$45=1)+('Сентябрь'!$D$6:$AH$45="1")))+SUMPRODUCT(('Октябрь'!$B$6:$B$45=$A11)*('Октябрь'!$D$5:$AH$5&gt;=IF($C11="",0,$C11))*('Октябрь'!$D$5:$AH$5&lt;IF($H11="",9999999,$H11))*(('Октябрь'!$D$6:$AH$45=1)+('Октябрь'!$D$6:$AH$45="1")))+SUMPRODUCT(('Ноябрь'!$B$6:$B$45=$A11)*('Ноябрь'!$D$5:$AH$5&gt;=IF($C11="",0,$C11))*('Ноябрь'!$D$5:$AH$5&lt;IF($H11="",9999999,$H11))*(('Ноябрь'!$D$6:$AH$45=1)+('Ноябрь'!$D$6:$AH$45="1")))+SUMPRODUCT(('Декабрь'!$B$6:$B$45=$A11)*('Декабрь'!$D$5:$AH$5&gt;=IF($C11="",0,$C11))*('Декабрь'!$D$5:$AH$5&lt;IF($H11="",9999999,$H11))*(('Декабрь'!$D$6:$AH$45=1)+('Декабрь'!$D$6:$AH$45="1")))+SUMPRODUCT(('Январь'!$B$6:$B$45=$A11)*('Январь'!$D$5:$AH$5&gt;=IF($C11="",0,$C11))*('Январь'!$D$5:$AH$5&lt;IF($H11="",9999999,$H11))*(('Январь'!$D$6:$AH$45=1)+('Январь'!$D$6:$AH$45="1")))+SUMPRODUCT(('Февраль'!$B$6:$B$45=$A11)*('Февраль'!$D$5:$AH$5&gt;=IF($C11="",0,$C11))*('Февраль'!$D$5:$AH$5&lt;IF($H11="",9999999,$H11))*(('Февраль'!$D$6:$AH$45=1)+('Февраль'!$D$6:$AH$45="1")))+SUMPRODUCT(('Март'!$B$6:$B$45=$A11)*('Март'!$D$5:$AH$5&gt;=IF($C11="",0,$C11))*('Март'!$D$5:$AH$5&lt;IF($H11="",9999999,$H11))*(('Март'!$D$6:$AH$45=1)+('Март'!$D$6:$AH$45="1")))+SUMPRODUCT(('Апрель'!$B$6:$B$45=$A11)*('Апрель'!$D$5:$AH$5&gt;=IF($C11="",0,$C11))*('Апрель'!$D$5:$AH$5&lt;IF($H11="",9999999,$H11))*(('Апрель'!$D$6:$AH$45=1)+('Апрель'!$D$6:$AH$45="1")))+SUMPRODUCT(('Май'!$B$6:$B$45=$A11)*('Май'!$D$5:$AH$5&gt;=IF($C11="",0,$C11))*('Май'!$D$5:$AH$5&lt;IF($H11="",9999999,$H11))*(('Май'!$D$6:$AH$45=1)+('Май'!$D$6:$AH$45="1")))+SUMPRODUCT(('Июнь'!$B$6:$B$45=$A11)*('Июнь'!$D$5:$AH$5&gt;=IF($C11="",0,$C11))*('Июнь'!$D$5:$AH$5&lt;IF($H11="",9999999,$H11))*(('Июнь'!$D$6:$AH$45=1)+('Июнь'!$D$6:$AH$45="1")))+SUMPRODUCT(('Июль'!$B$6:$B$45=$A11)*('Июль'!$D$5:$AH$5&gt;=IF($C11="",0,$C11))*('Июль'!$D$5:$AH$5&lt;IF($H11="",9999999,$H11))*(('Июль'!$D$6:$AH$45=1)+('Июль'!$D$6:$AH$45="1")))+SUMPRODUCT(('Август'!$B$6:$B$45=$A11)*('Август'!$D$5:$AH$5&gt;=IF($C11="",0,$C11))*('Август'!$D$5:$AH$5&lt;IF($H11="",9999999,$H11))*(('Август'!$D$6:$AH$45=1)+('Август'!$D$6:$AH$45="1"))))</f>
        <v/>
      </c>
      <c r="E11" s="11">
        <f>IF(A11="","",B11-D11)</f>
        <v/>
      </c>
      <c r="F11" s="10" t="n"/>
      <c r="G11" s="11">
        <f>IF(A11="","",IF(E11&lt;=0,"закончился",IF(AND(F11&lt;&gt;"",F11&lt;TODAY()),"срок истёк",IF(E11&lt;=2,"заканчивается",""))))</f>
        <v/>
      </c>
      <c r="H11" s="12">
        <f>IF(OR($A11="",$C11=""),"",IF(SUMPRODUCT(MIN($C$5:$C$44+(($A$5:$A$44&lt;&gt;$A11)+($C$5:$C$44&lt;=$C11)&gt;0)*9999999))&gt;=9999999,"",SUMPRODUCT(MIN($C$5:$C$44+(($A$5:$A$44&lt;&gt;$A11)+($C$5:$C$44&lt;=$C11)&gt;0)*9999999))))</f>
        <v/>
      </c>
    </row>
    <row r="12">
      <c r="A12" s="9" t="n"/>
      <c r="B12" s="9" t="n"/>
      <c r="C12" s="10" t="n"/>
      <c r="D12" s="11">
        <f>IF($A12="","",SUMPRODUCT(('Сентябрь'!$B$6:$B$45=$A12)*('Сентябрь'!$D$5:$AH$5&gt;=IF($C12="",0,$C12))*('Сентябрь'!$D$5:$AH$5&lt;IF($H12="",9999999,$H12))*(('Сентябрь'!$D$6:$AH$45=1)+('Сентябрь'!$D$6:$AH$45="1")))+SUMPRODUCT(('Октябрь'!$B$6:$B$45=$A12)*('Октябрь'!$D$5:$AH$5&gt;=IF($C12="",0,$C12))*('Октябрь'!$D$5:$AH$5&lt;IF($H12="",9999999,$H12))*(('Октябрь'!$D$6:$AH$45=1)+('Октябрь'!$D$6:$AH$45="1")))+SUMPRODUCT(('Ноябрь'!$B$6:$B$45=$A12)*('Ноябрь'!$D$5:$AH$5&gt;=IF($C12="",0,$C12))*('Ноябрь'!$D$5:$AH$5&lt;IF($H12="",9999999,$H12))*(('Ноябрь'!$D$6:$AH$45=1)+('Ноябрь'!$D$6:$AH$45="1")))+SUMPRODUCT(('Декабрь'!$B$6:$B$45=$A12)*('Декабрь'!$D$5:$AH$5&gt;=IF($C12="",0,$C12))*('Декабрь'!$D$5:$AH$5&lt;IF($H12="",9999999,$H12))*(('Декабрь'!$D$6:$AH$45=1)+('Декабрь'!$D$6:$AH$45="1")))+SUMPRODUCT(('Январь'!$B$6:$B$45=$A12)*('Январь'!$D$5:$AH$5&gt;=IF($C12="",0,$C12))*('Январь'!$D$5:$AH$5&lt;IF($H12="",9999999,$H12))*(('Январь'!$D$6:$AH$45=1)+('Январь'!$D$6:$AH$45="1")))+SUMPRODUCT(('Февраль'!$B$6:$B$45=$A12)*('Февраль'!$D$5:$AH$5&gt;=IF($C12="",0,$C12))*('Февраль'!$D$5:$AH$5&lt;IF($H12="",9999999,$H12))*(('Февраль'!$D$6:$AH$45=1)+('Февраль'!$D$6:$AH$45="1")))+SUMPRODUCT(('Март'!$B$6:$B$45=$A12)*('Март'!$D$5:$AH$5&gt;=IF($C12="",0,$C12))*('Март'!$D$5:$AH$5&lt;IF($H12="",9999999,$H12))*(('Март'!$D$6:$AH$45=1)+('Март'!$D$6:$AH$45="1")))+SUMPRODUCT(('Апрель'!$B$6:$B$45=$A12)*('Апрель'!$D$5:$AH$5&gt;=IF($C12="",0,$C12))*('Апрель'!$D$5:$AH$5&lt;IF($H12="",9999999,$H12))*(('Апрель'!$D$6:$AH$45=1)+('Апрель'!$D$6:$AH$45="1")))+SUMPRODUCT(('Май'!$B$6:$B$45=$A12)*('Май'!$D$5:$AH$5&gt;=IF($C12="",0,$C12))*('Май'!$D$5:$AH$5&lt;IF($H12="",9999999,$H12))*(('Май'!$D$6:$AH$45=1)+('Май'!$D$6:$AH$45="1")))+SUMPRODUCT(('Июнь'!$B$6:$B$45=$A12)*('Июнь'!$D$5:$AH$5&gt;=IF($C12="",0,$C12))*('Июнь'!$D$5:$AH$5&lt;IF($H12="",9999999,$H12))*(('Июнь'!$D$6:$AH$45=1)+('Июнь'!$D$6:$AH$45="1")))+SUMPRODUCT(('Июль'!$B$6:$B$45=$A12)*('Июль'!$D$5:$AH$5&gt;=IF($C12="",0,$C12))*('Июль'!$D$5:$AH$5&lt;IF($H12="",9999999,$H12))*(('Июль'!$D$6:$AH$45=1)+('Июль'!$D$6:$AH$45="1")))+SUMPRODUCT(('Август'!$B$6:$B$45=$A12)*('Август'!$D$5:$AH$5&gt;=IF($C12="",0,$C12))*('Август'!$D$5:$AH$5&lt;IF($H12="",9999999,$H12))*(('Август'!$D$6:$AH$45=1)+('Август'!$D$6:$AH$45="1"))))</f>
        <v/>
      </c>
      <c r="E12" s="11">
        <f>IF(A12="","",B12-D12)</f>
        <v/>
      </c>
      <c r="F12" s="10" t="n"/>
      <c r="G12" s="11">
        <f>IF(A12="","",IF(E12&lt;=0,"закончился",IF(AND(F12&lt;&gt;"",F12&lt;TODAY()),"срок истёк",IF(E12&lt;=2,"заканчивается",""))))</f>
        <v/>
      </c>
      <c r="H12" s="12">
        <f>IF(OR($A12="",$C12=""),"",IF(SUMPRODUCT(MIN($C$5:$C$44+(($A$5:$A$44&lt;&gt;$A12)+($C$5:$C$44&lt;=$C12)&gt;0)*9999999))&gt;=9999999,"",SUMPRODUCT(MIN($C$5:$C$44+(($A$5:$A$44&lt;&gt;$A12)+($C$5:$C$44&lt;=$C12)&gt;0)*9999999))))</f>
        <v/>
      </c>
    </row>
    <row r="13">
      <c r="A13" s="9" t="n"/>
      <c r="B13" s="9" t="n"/>
      <c r="C13" s="10" t="n"/>
      <c r="D13" s="11">
        <f>IF($A13="","",SUMPRODUCT(('Сентябрь'!$B$6:$B$45=$A13)*('Сентябрь'!$D$5:$AH$5&gt;=IF($C13="",0,$C13))*('Сентябрь'!$D$5:$AH$5&lt;IF($H13="",9999999,$H13))*(('Сентябрь'!$D$6:$AH$45=1)+('Сентябрь'!$D$6:$AH$45="1")))+SUMPRODUCT(('Октябрь'!$B$6:$B$45=$A13)*('Октябрь'!$D$5:$AH$5&gt;=IF($C13="",0,$C13))*('Октябрь'!$D$5:$AH$5&lt;IF($H13="",9999999,$H13))*(('Октябрь'!$D$6:$AH$45=1)+('Октябрь'!$D$6:$AH$45="1")))+SUMPRODUCT(('Ноябрь'!$B$6:$B$45=$A13)*('Ноябрь'!$D$5:$AH$5&gt;=IF($C13="",0,$C13))*('Ноябрь'!$D$5:$AH$5&lt;IF($H13="",9999999,$H13))*(('Ноябрь'!$D$6:$AH$45=1)+('Ноябрь'!$D$6:$AH$45="1")))+SUMPRODUCT(('Декабрь'!$B$6:$B$45=$A13)*('Декабрь'!$D$5:$AH$5&gt;=IF($C13="",0,$C13))*('Декабрь'!$D$5:$AH$5&lt;IF($H13="",9999999,$H13))*(('Декабрь'!$D$6:$AH$45=1)+('Декабрь'!$D$6:$AH$45="1")))+SUMPRODUCT(('Январь'!$B$6:$B$45=$A13)*('Январь'!$D$5:$AH$5&gt;=IF($C13="",0,$C13))*('Январь'!$D$5:$AH$5&lt;IF($H13="",9999999,$H13))*(('Январь'!$D$6:$AH$45=1)+('Январь'!$D$6:$AH$45="1")))+SUMPRODUCT(('Февраль'!$B$6:$B$45=$A13)*('Февраль'!$D$5:$AH$5&gt;=IF($C13="",0,$C13))*('Февраль'!$D$5:$AH$5&lt;IF($H13="",9999999,$H13))*(('Февраль'!$D$6:$AH$45=1)+('Февраль'!$D$6:$AH$45="1")))+SUMPRODUCT(('Март'!$B$6:$B$45=$A13)*('Март'!$D$5:$AH$5&gt;=IF($C13="",0,$C13))*('Март'!$D$5:$AH$5&lt;IF($H13="",9999999,$H13))*(('Март'!$D$6:$AH$45=1)+('Март'!$D$6:$AH$45="1")))+SUMPRODUCT(('Апрель'!$B$6:$B$45=$A13)*('Апрель'!$D$5:$AH$5&gt;=IF($C13="",0,$C13))*('Апрель'!$D$5:$AH$5&lt;IF($H13="",9999999,$H13))*(('Апрель'!$D$6:$AH$45=1)+('Апрель'!$D$6:$AH$45="1")))+SUMPRODUCT(('Май'!$B$6:$B$45=$A13)*('Май'!$D$5:$AH$5&gt;=IF($C13="",0,$C13))*('Май'!$D$5:$AH$5&lt;IF($H13="",9999999,$H13))*(('Май'!$D$6:$AH$45=1)+('Май'!$D$6:$AH$45="1")))+SUMPRODUCT(('Июнь'!$B$6:$B$45=$A13)*('Июнь'!$D$5:$AH$5&gt;=IF($C13="",0,$C13))*('Июнь'!$D$5:$AH$5&lt;IF($H13="",9999999,$H13))*(('Июнь'!$D$6:$AH$45=1)+('Июнь'!$D$6:$AH$45="1")))+SUMPRODUCT(('Июль'!$B$6:$B$45=$A13)*('Июль'!$D$5:$AH$5&gt;=IF($C13="",0,$C13))*('Июль'!$D$5:$AH$5&lt;IF($H13="",9999999,$H13))*(('Июль'!$D$6:$AH$45=1)+('Июль'!$D$6:$AH$45="1")))+SUMPRODUCT(('Август'!$B$6:$B$45=$A13)*('Август'!$D$5:$AH$5&gt;=IF($C13="",0,$C13))*('Август'!$D$5:$AH$5&lt;IF($H13="",9999999,$H13))*(('Август'!$D$6:$AH$45=1)+('Август'!$D$6:$AH$45="1"))))</f>
        <v/>
      </c>
      <c r="E13" s="11">
        <f>IF(A13="","",B13-D13)</f>
        <v/>
      </c>
      <c r="F13" s="10" t="n"/>
      <c r="G13" s="11">
        <f>IF(A13="","",IF(E13&lt;=0,"закончился",IF(AND(F13&lt;&gt;"",F13&lt;TODAY()),"срок истёк",IF(E13&lt;=2,"заканчивается",""))))</f>
        <v/>
      </c>
      <c r="H13" s="12">
        <f>IF(OR($A13="",$C13=""),"",IF(SUMPRODUCT(MIN($C$5:$C$44+(($A$5:$A$44&lt;&gt;$A13)+($C$5:$C$44&lt;=$C13)&gt;0)*9999999))&gt;=9999999,"",SUMPRODUCT(MIN($C$5:$C$44+(($A$5:$A$44&lt;&gt;$A13)+($C$5:$C$44&lt;=$C13)&gt;0)*9999999))))</f>
        <v/>
      </c>
    </row>
    <row r="14">
      <c r="A14" s="9" t="n"/>
      <c r="B14" s="9" t="n"/>
      <c r="C14" s="10" t="n"/>
      <c r="D14" s="11">
        <f>IF($A14="","",SUMPRODUCT(('Сентябрь'!$B$6:$B$45=$A14)*('Сентябрь'!$D$5:$AH$5&gt;=IF($C14="",0,$C14))*('Сентябрь'!$D$5:$AH$5&lt;IF($H14="",9999999,$H14))*(('Сентябрь'!$D$6:$AH$45=1)+('Сентябрь'!$D$6:$AH$45="1")))+SUMPRODUCT(('Октябрь'!$B$6:$B$45=$A14)*('Октябрь'!$D$5:$AH$5&gt;=IF($C14="",0,$C14))*('Октябрь'!$D$5:$AH$5&lt;IF($H14="",9999999,$H14))*(('Октябрь'!$D$6:$AH$45=1)+('Октябрь'!$D$6:$AH$45="1")))+SUMPRODUCT(('Ноябрь'!$B$6:$B$45=$A14)*('Ноябрь'!$D$5:$AH$5&gt;=IF($C14="",0,$C14))*('Ноябрь'!$D$5:$AH$5&lt;IF($H14="",9999999,$H14))*(('Ноябрь'!$D$6:$AH$45=1)+('Ноябрь'!$D$6:$AH$45="1")))+SUMPRODUCT(('Декабрь'!$B$6:$B$45=$A14)*('Декабрь'!$D$5:$AH$5&gt;=IF($C14="",0,$C14))*('Декабрь'!$D$5:$AH$5&lt;IF($H14="",9999999,$H14))*(('Декабрь'!$D$6:$AH$45=1)+('Декабрь'!$D$6:$AH$45="1")))+SUMPRODUCT(('Январь'!$B$6:$B$45=$A14)*('Январь'!$D$5:$AH$5&gt;=IF($C14="",0,$C14))*('Январь'!$D$5:$AH$5&lt;IF($H14="",9999999,$H14))*(('Январь'!$D$6:$AH$45=1)+('Январь'!$D$6:$AH$45="1")))+SUMPRODUCT(('Февраль'!$B$6:$B$45=$A14)*('Февраль'!$D$5:$AH$5&gt;=IF($C14="",0,$C14))*('Февраль'!$D$5:$AH$5&lt;IF($H14="",9999999,$H14))*(('Февраль'!$D$6:$AH$45=1)+('Февраль'!$D$6:$AH$45="1")))+SUMPRODUCT(('Март'!$B$6:$B$45=$A14)*('Март'!$D$5:$AH$5&gt;=IF($C14="",0,$C14))*('Март'!$D$5:$AH$5&lt;IF($H14="",9999999,$H14))*(('Март'!$D$6:$AH$45=1)+('Март'!$D$6:$AH$45="1")))+SUMPRODUCT(('Апрель'!$B$6:$B$45=$A14)*('Апрель'!$D$5:$AH$5&gt;=IF($C14="",0,$C14))*('Апрель'!$D$5:$AH$5&lt;IF($H14="",9999999,$H14))*(('Апрель'!$D$6:$AH$45=1)+('Апрель'!$D$6:$AH$45="1")))+SUMPRODUCT(('Май'!$B$6:$B$45=$A14)*('Май'!$D$5:$AH$5&gt;=IF($C14="",0,$C14))*('Май'!$D$5:$AH$5&lt;IF($H14="",9999999,$H14))*(('Май'!$D$6:$AH$45=1)+('Май'!$D$6:$AH$45="1")))+SUMPRODUCT(('Июнь'!$B$6:$B$45=$A14)*('Июнь'!$D$5:$AH$5&gt;=IF($C14="",0,$C14))*('Июнь'!$D$5:$AH$5&lt;IF($H14="",9999999,$H14))*(('Июнь'!$D$6:$AH$45=1)+('Июнь'!$D$6:$AH$45="1")))+SUMPRODUCT(('Июль'!$B$6:$B$45=$A14)*('Июль'!$D$5:$AH$5&gt;=IF($C14="",0,$C14))*('Июль'!$D$5:$AH$5&lt;IF($H14="",9999999,$H14))*(('Июль'!$D$6:$AH$45=1)+('Июль'!$D$6:$AH$45="1")))+SUMPRODUCT(('Август'!$B$6:$B$45=$A14)*('Август'!$D$5:$AH$5&gt;=IF($C14="",0,$C14))*('Август'!$D$5:$AH$5&lt;IF($H14="",9999999,$H14))*(('Август'!$D$6:$AH$45=1)+('Август'!$D$6:$AH$45="1"))))</f>
        <v/>
      </c>
      <c r="E14" s="11">
        <f>IF(A14="","",B14-D14)</f>
        <v/>
      </c>
      <c r="F14" s="10" t="n"/>
      <c r="G14" s="11">
        <f>IF(A14="","",IF(E14&lt;=0,"закончился",IF(AND(F14&lt;&gt;"",F14&lt;TODAY()),"срок истёк",IF(E14&lt;=2,"заканчивается",""))))</f>
        <v/>
      </c>
      <c r="H14" s="12">
        <f>IF(OR($A14="",$C14=""),"",IF(SUMPRODUCT(MIN($C$5:$C$44+(($A$5:$A$44&lt;&gt;$A14)+($C$5:$C$44&lt;=$C14)&gt;0)*9999999))&gt;=9999999,"",SUMPRODUCT(MIN($C$5:$C$44+(($A$5:$A$44&lt;&gt;$A14)+($C$5:$C$44&lt;=$C14)&gt;0)*9999999))))</f>
        <v/>
      </c>
    </row>
    <row r="15">
      <c r="A15" s="9" t="n"/>
      <c r="B15" s="9" t="n"/>
      <c r="C15" s="10" t="n"/>
      <c r="D15" s="11">
        <f>IF($A15="","",SUMPRODUCT(('Сентябрь'!$B$6:$B$45=$A15)*('Сентябрь'!$D$5:$AH$5&gt;=IF($C15="",0,$C15))*('Сентябрь'!$D$5:$AH$5&lt;IF($H15="",9999999,$H15))*(('Сентябрь'!$D$6:$AH$45=1)+('Сентябрь'!$D$6:$AH$45="1")))+SUMPRODUCT(('Октябрь'!$B$6:$B$45=$A15)*('Октябрь'!$D$5:$AH$5&gt;=IF($C15="",0,$C15))*('Октябрь'!$D$5:$AH$5&lt;IF($H15="",9999999,$H15))*(('Октябрь'!$D$6:$AH$45=1)+('Октябрь'!$D$6:$AH$45="1")))+SUMPRODUCT(('Ноябрь'!$B$6:$B$45=$A15)*('Ноябрь'!$D$5:$AH$5&gt;=IF($C15="",0,$C15))*('Ноябрь'!$D$5:$AH$5&lt;IF($H15="",9999999,$H15))*(('Ноябрь'!$D$6:$AH$45=1)+('Ноябрь'!$D$6:$AH$45="1")))+SUMPRODUCT(('Декабрь'!$B$6:$B$45=$A15)*('Декабрь'!$D$5:$AH$5&gt;=IF($C15="",0,$C15))*('Декабрь'!$D$5:$AH$5&lt;IF($H15="",9999999,$H15))*(('Декабрь'!$D$6:$AH$45=1)+('Декабрь'!$D$6:$AH$45="1")))+SUMPRODUCT(('Январь'!$B$6:$B$45=$A15)*('Январь'!$D$5:$AH$5&gt;=IF($C15="",0,$C15))*('Январь'!$D$5:$AH$5&lt;IF($H15="",9999999,$H15))*(('Январь'!$D$6:$AH$45=1)+('Январь'!$D$6:$AH$45="1")))+SUMPRODUCT(('Февраль'!$B$6:$B$45=$A15)*('Февраль'!$D$5:$AH$5&gt;=IF($C15="",0,$C15))*('Февраль'!$D$5:$AH$5&lt;IF($H15="",9999999,$H15))*(('Февраль'!$D$6:$AH$45=1)+('Февраль'!$D$6:$AH$45="1")))+SUMPRODUCT(('Март'!$B$6:$B$45=$A15)*('Март'!$D$5:$AH$5&gt;=IF($C15="",0,$C15))*('Март'!$D$5:$AH$5&lt;IF($H15="",9999999,$H15))*(('Март'!$D$6:$AH$45=1)+('Март'!$D$6:$AH$45="1")))+SUMPRODUCT(('Апрель'!$B$6:$B$45=$A15)*('Апрель'!$D$5:$AH$5&gt;=IF($C15="",0,$C15))*('Апрель'!$D$5:$AH$5&lt;IF($H15="",9999999,$H15))*(('Апрель'!$D$6:$AH$45=1)+('Апрель'!$D$6:$AH$45="1")))+SUMPRODUCT(('Май'!$B$6:$B$45=$A15)*('Май'!$D$5:$AH$5&gt;=IF($C15="",0,$C15))*('Май'!$D$5:$AH$5&lt;IF($H15="",9999999,$H15))*(('Май'!$D$6:$AH$45=1)+('Май'!$D$6:$AH$45="1")))+SUMPRODUCT(('Июнь'!$B$6:$B$45=$A15)*('Июнь'!$D$5:$AH$5&gt;=IF($C15="",0,$C15))*('Июнь'!$D$5:$AH$5&lt;IF($H15="",9999999,$H15))*(('Июнь'!$D$6:$AH$45=1)+('Июнь'!$D$6:$AH$45="1")))+SUMPRODUCT(('Июль'!$B$6:$B$45=$A15)*('Июль'!$D$5:$AH$5&gt;=IF($C15="",0,$C15))*('Июль'!$D$5:$AH$5&lt;IF($H15="",9999999,$H15))*(('Июль'!$D$6:$AH$45=1)+('Июль'!$D$6:$AH$45="1")))+SUMPRODUCT(('Август'!$B$6:$B$45=$A15)*('Август'!$D$5:$AH$5&gt;=IF($C15="",0,$C15))*('Август'!$D$5:$AH$5&lt;IF($H15="",9999999,$H15))*(('Август'!$D$6:$AH$45=1)+('Август'!$D$6:$AH$45="1"))))</f>
        <v/>
      </c>
      <c r="E15" s="11">
        <f>IF(A15="","",B15-D15)</f>
        <v/>
      </c>
      <c r="F15" s="10" t="n"/>
      <c r="G15" s="11">
        <f>IF(A15="","",IF(E15&lt;=0,"закончился",IF(AND(F15&lt;&gt;"",F15&lt;TODAY()),"срок истёк",IF(E15&lt;=2,"заканчивается",""))))</f>
        <v/>
      </c>
      <c r="H15" s="12">
        <f>IF(OR($A15="",$C15=""),"",IF(SUMPRODUCT(MIN($C$5:$C$44+(($A$5:$A$44&lt;&gt;$A15)+($C$5:$C$44&lt;=$C15)&gt;0)*9999999))&gt;=9999999,"",SUMPRODUCT(MIN($C$5:$C$44+(($A$5:$A$44&lt;&gt;$A15)+($C$5:$C$44&lt;=$C15)&gt;0)*9999999))))</f>
        <v/>
      </c>
    </row>
    <row r="16">
      <c r="A16" s="9" t="n"/>
      <c r="B16" s="9" t="n"/>
      <c r="C16" s="10" t="n"/>
      <c r="D16" s="11">
        <f>IF($A16="","",SUMPRODUCT(('Сентябрь'!$B$6:$B$45=$A16)*('Сентябрь'!$D$5:$AH$5&gt;=IF($C16="",0,$C16))*('Сентябрь'!$D$5:$AH$5&lt;IF($H16="",9999999,$H16))*(('Сентябрь'!$D$6:$AH$45=1)+('Сентябрь'!$D$6:$AH$45="1")))+SUMPRODUCT(('Октябрь'!$B$6:$B$45=$A16)*('Октябрь'!$D$5:$AH$5&gt;=IF($C16="",0,$C16))*('Октябрь'!$D$5:$AH$5&lt;IF($H16="",9999999,$H16))*(('Октябрь'!$D$6:$AH$45=1)+('Октябрь'!$D$6:$AH$45="1")))+SUMPRODUCT(('Ноябрь'!$B$6:$B$45=$A16)*('Ноябрь'!$D$5:$AH$5&gt;=IF($C16="",0,$C16))*('Ноябрь'!$D$5:$AH$5&lt;IF($H16="",9999999,$H16))*(('Ноябрь'!$D$6:$AH$45=1)+('Ноябрь'!$D$6:$AH$45="1")))+SUMPRODUCT(('Декабрь'!$B$6:$B$45=$A16)*('Декабрь'!$D$5:$AH$5&gt;=IF($C16="",0,$C16))*('Декабрь'!$D$5:$AH$5&lt;IF($H16="",9999999,$H16))*(('Декабрь'!$D$6:$AH$45=1)+('Декабрь'!$D$6:$AH$45="1")))+SUMPRODUCT(('Январь'!$B$6:$B$45=$A16)*('Январь'!$D$5:$AH$5&gt;=IF($C16="",0,$C16))*('Январь'!$D$5:$AH$5&lt;IF($H16="",9999999,$H16))*(('Январь'!$D$6:$AH$45=1)+('Январь'!$D$6:$AH$45="1")))+SUMPRODUCT(('Февраль'!$B$6:$B$45=$A16)*('Февраль'!$D$5:$AH$5&gt;=IF($C16="",0,$C16))*('Февраль'!$D$5:$AH$5&lt;IF($H16="",9999999,$H16))*(('Февраль'!$D$6:$AH$45=1)+('Февраль'!$D$6:$AH$45="1")))+SUMPRODUCT(('Март'!$B$6:$B$45=$A16)*('Март'!$D$5:$AH$5&gt;=IF($C16="",0,$C16))*('Март'!$D$5:$AH$5&lt;IF($H16="",9999999,$H16))*(('Март'!$D$6:$AH$45=1)+('Март'!$D$6:$AH$45="1")))+SUMPRODUCT(('Апрель'!$B$6:$B$45=$A16)*('Апрель'!$D$5:$AH$5&gt;=IF($C16="",0,$C16))*('Апрель'!$D$5:$AH$5&lt;IF($H16="",9999999,$H16))*(('Апрель'!$D$6:$AH$45=1)+('Апрель'!$D$6:$AH$45="1")))+SUMPRODUCT(('Май'!$B$6:$B$45=$A16)*('Май'!$D$5:$AH$5&gt;=IF($C16="",0,$C16))*('Май'!$D$5:$AH$5&lt;IF($H16="",9999999,$H16))*(('Май'!$D$6:$AH$45=1)+('Май'!$D$6:$AH$45="1")))+SUMPRODUCT(('Июнь'!$B$6:$B$45=$A16)*('Июнь'!$D$5:$AH$5&gt;=IF($C16="",0,$C16))*('Июнь'!$D$5:$AH$5&lt;IF($H16="",9999999,$H16))*(('Июнь'!$D$6:$AH$45=1)+('Июнь'!$D$6:$AH$45="1")))+SUMPRODUCT(('Июль'!$B$6:$B$45=$A16)*('Июль'!$D$5:$AH$5&gt;=IF($C16="",0,$C16))*('Июль'!$D$5:$AH$5&lt;IF($H16="",9999999,$H16))*(('Июль'!$D$6:$AH$45=1)+('Июль'!$D$6:$AH$45="1")))+SUMPRODUCT(('Август'!$B$6:$B$45=$A16)*('Август'!$D$5:$AH$5&gt;=IF($C16="",0,$C16))*('Август'!$D$5:$AH$5&lt;IF($H16="",9999999,$H16))*(('Август'!$D$6:$AH$45=1)+('Август'!$D$6:$AH$45="1"))))</f>
        <v/>
      </c>
      <c r="E16" s="11">
        <f>IF(A16="","",B16-D16)</f>
        <v/>
      </c>
      <c r="F16" s="10" t="n"/>
      <c r="G16" s="11">
        <f>IF(A16="","",IF(E16&lt;=0,"закончился",IF(AND(F16&lt;&gt;"",F16&lt;TODAY()),"срок истёк",IF(E16&lt;=2,"заканчивается",""))))</f>
        <v/>
      </c>
      <c r="H16" s="12">
        <f>IF(OR($A16="",$C16=""),"",IF(SUMPRODUCT(MIN($C$5:$C$44+(($A$5:$A$44&lt;&gt;$A16)+($C$5:$C$44&lt;=$C16)&gt;0)*9999999))&gt;=9999999,"",SUMPRODUCT(MIN($C$5:$C$44+(($A$5:$A$44&lt;&gt;$A16)+($C$5:$C$44&lt;=$C16)&gt;0)*9999999))))</f>
        <v/>
      </c>
    </row>
    <row r="17">
      <c r="A17" s="9" t="n"/>
      <c r="B17" s="9" t="n"/>
      <c r="C17" s="10" t="n"/>
      <c r="D17" s="11">
        <f>IF($A17="","",SUMPRODUCT(('Сентябрь'!$B$6:$B$45=$A17)*('Сентябрь'!$D$5:$AH$5&gt;=IF($C17="",0,$C17))*('Сентябрь'!$D$5:$AH$5&lt;IF($H17="",9999999,$H17))*(('Сентябрь'!$D$6:$AH$45=1)+('Сентябрь'!$D$6:$AH$45="1")))+SUMPRODUCT(('Октябрь'!$B$6:$B$45=$A17)*('Октябрь'!$D$5:$AH$5&gt;=IF($C17="",0,$C17))*('Октябрь'!$D$5:$AH$5&lt;IF($H17="",9999999,$H17))*(('Октябрь'!$D$6:$AH$45=1)+('Октябрь'!$D$6:$AH$45="1")))+SUMPRODUCT(('Ноябрь'!$B$6:$B$45=$A17)*('Ноябрь'!$D$5:$AH$5&gt;=IF($C17="",0,$C17))*('Ноябрь'!$D$5:$AH$5&lt;IF($H17="",9999999,$H17))*(('Ноябрь'!$D$6:$AH$45=1)+('Ноябрь'!$D$6:$AH$45="1")))+SUMPRODUCT(('Декабрь'!$B$6:$B$45=$A17)*('Декабрь'!$D$5:$AH$5&gt;=IF($C17="",0,$C17))*('Декабрь'!$D$5:$AH$5&lt;IF($H17="",9999999,$H17))*(('Декабрь'!$D$6:$AH$45=1)+('Декабрь'!$D$6:$AH$45="1")))+SUMPRODUCT(('Январь'!$B$6:$B$45=$A17)*('Январь'!$D$5:$AH$5&gt;=IF($C17="",0,$C17))*('Январь'!$D$5:$AH$5&lt;IF($H17="",9999999,$H17))*(('Январь'!$D$6:$AH$45=1)+('Январь'!$D$6:$AH$45="1")))+SUMPRODUCT(('Февраль'!$B$6:$B$45=$A17)*('Февраль'!$D$5:$AH$5&gt;=IF($C17="",0,$C17))*('Февраль'!$D$5:$AH$5&lt;IF($H17="",9999999,$H17))*(('Февраль'!$D$6:$AH$45=1)+('Февраль'!$D$6:$AH$45="1")))+SUMPRODUCT(('Март'!$B$6:$B$45=$A17)*('Март'!$D$5:$AH$5&gt;=IF($C17="",0,$C17))*('Март'!$D$5:$AH$5&lt;IF($H17="",9999999,$H17))*(('Март'!$D$6:$AH$45=1)+('Март'!$D$6:$AH$45="1")))+SUMPRODUCT(('Апрель'!$B$6:$B$45=$A17)*('Апрель'!$D$5:$AH$5&gt;=IF($C17="",0,$C17))*('Апрель'!$D$5:$AH$5&lt;IF($H17="",9999999,$H17))*(('Апрель'!$D$6:$AH$45=1)+('Апрель'!$D$6:$AH$45="1")))+SUMPRODUCT(('Май'!$B$6:$B$45=$A17)*('Май'!$D$5:$AH$5&gt;=IF($C17="",0,$C17))*('Май'!$D$5:$AH$5&lt;IF($H17="",9999999,$H17))*(('Май'!$D$6:$AH$45=1)+('Май'!$D$6:$AH$45="1")))+SUMPRODUCT(('Июнь'!$B$6:$B$45=$A17)*('Июнь'!$D$5:$AH$5&gt;=IF($C17="",0,$C17))*('Июнь'!$D$5:$AH$5&lt;IF($H17="",9999999,$H17))*(('Июнь'!$D$6:$AH$45=1)+('Июнь'!$D$6:$AH$45="1")))+SUMPRODUCT(('Июль'!$B$6:$B$45=$A17)*('Июль'!$D$5:$AH$5&gt;=IF($C17="",0,$C17))*('Июль'!$D$5:$AH$5&lt;IF($H17="",9999999,$H17))*(('Июль'!$D$6:$AH$45=1)+('Июль'!$D$6:$AH$45="1")))+SUMPRODUCT(('Август'!$B$6:$B$45=$A17)*('Август'!$D$5:$AH$5&gt;=IF($C17="",0,$C17))*('Август'!$D$5:$AH$5&lt;IF($H17="",9999999,$H17))*(('Август'!$D$6:$AH$45=1)+('Август'!$D$6:$AH$45="1"))))</f>
        <v/>
      </c>
      <c r="E17" s="11">
        <f>IF(A17="","",B17-D17)</f>
        <v/>
      </c>
      <c r="F17" s="10" t="n"/>
      <c r="G17" s="11">
        <f>IF(A17="","",IF(E17&lt;=0,"закончился",IF(AND(F17&lt;&gt;"",F17&lt;TODAY()),"срок истёк",IF(E17&lt;=2,"заканчивается",""))))</f>
        <v/>
      </c>
      <c r="H17" s="12">
        <f>IF(OR($A17="",$C17=""),"",IF(SUMPRODUCT(MIN($C$5:$C$44+(($A$5:$A$44&lt;&gt;$A17)+($C$5:$C$44&lt;=$C17)&gt;0)*9999999))&gt;=9999999,"",SUMPRODUCT(MIN($C$5:$C$44+(($A$5:$A$44&lt;&gt;$A17)+($C$5:$C$44&lt;=$C17)&gt;0)*9999999))))</f>
        <v/>
      </c>
    </row>
    <row r="18">
      <c r="A18" s="9" t="n"/>
      <c r="B18" s="9" t="n"/>
      <c r="C18" s="10" t="n"/>
      <c r="D18" s="11">
        <f>IF($A18="","",SUMPRODUCT(('Сентябрь'!$B$6:$B$45=$A18)*('Сентябрь'!$D$5:$AH$5&gt;=IF($C18="",0,$C18))*('Сентябрь'!$D$5:$AH$5&lt;IF($H18="",9999999,$H18))*(('Сентябрь'!$D$6:$AH$45=1)+('Сентябрь'!$D$6:$AH$45="1")))+SUMPRODUCT(('Октябрь'!$B$6:$B$45=$A18)*('Октябрь'!$D$5:$AH$5&gt;=IF($C18="",0,$C18))*('Октябрь'!$D$5:$AH$5&lt;IF($H18="",9999999,$H18))*(('Октябрь'!$D$6:$AH$45=1)+('Октябрь'!$D$6:$AH$45="1")))+SUMPRODUCT(('Ноябрь'!$B$6:$B$45=$A18)*('Ноябрь'!$D$5:$AH$5&gt;=IF($C18="",0,$C18))*('Ноябрь'!$D$5:$AH$5&lt;IF($H18="",9999999,$H18))*(('Ноябрь'!$D$6:$AH$45=1)+('Ноябрь'!$D$6:$AH$45="1")))+SUMPRODUCT(('Декабрь'!$B$6:$B$45=$A18)*('Декабрь'!$D$5:$AH$5&gt;=IF($C18="",0,$C18))*('Декабрь'!$D$5:$AH$5&lt;IF($H18="",9999999,$H18))*(('Декабрь'!$D$6:$AH$45=1)+('Декабрь'!$D$6:$AH$45="1")))+SUMPRODUCT(('Январь'!$B$6:$B$45=$A18)*('Январь'!$D$5:$AH$5&gt;=IF($C18="",0,$C18))*('Январь'!$D$5:$AH$5&lt;IF($H18="",9999999,$H18))*(('Январь'!$D$6:$AH$45=1)+('Январь'!$D$6:$AH$45="1")))+SUMPRODUCT(('Февраль'!$B$6:$B$45=$A18)*('Февраль'!$D$5:$AH$5&gt;=IF($C18="",0,$C18))*('Февраль'!$D$5:$AH$5&lt;IF($H18="",9999999,$H18))*(('Февраль'!$D$6:$AH$45=1)+('Февраль'!$D$6:$AH$45="1")))+SUMPRODUCT(('Март'!$B$6:$B$45=$A18)*('Март'!$D$5:$AH$5&gt;=IF($C18="",0,$C18))*('Март'!$D$5:$AH$5&lt;IF($H18="",9999999,$H18))*(('Март'!$D$6:$AH$45=1)+('Март'!$D$6:$AH$45="1")))+SUMPRODUCT(('Апрель'!$B$6:$B$45=$A18)*('Апрель'!$D$5:$AH$5&gt;=IF($C18="",0,$C18))*('Апрель'!$D$5:$AH$5&lt;IF($H18="",9999999,$H18))*(('Апрель'!$D$6:$AH$45=1)+('Апрель'!$D$6:$AH$45="1")))+SUMPRODUCT(('Май'!$B$6:$B$45=$A18)*('Май'!$D$5:$AH$5&gt;=IF($C18="",0,$C18))*('Май'!$D$5:$AH$5&lt;IF($H18="",9999999,$H18))*(('Май'!$D$6:$AH$45=1)+('Май'!$D$6:$AH$45="1")))+SUMPRODUCT(('Июнь'!$B$6:$B$45=$A18)*('Июнь'!$D$5:$AH$5&gt;=IF($C18="",0,$C18))*('Июнь'!$D$5:$AH$5&lt;IF($H18="",9999999,$H18))*(('Июнь'!$D$6:$AH$45=1)+('Июнь'!$D$6:$AH$45="1")))+SUMPRODUCT(('Июль'!$B$6:$B$45=$A18)*('Июль'!$D$5:$AH$5&gt;=IF($C18="",0,$C18))*('Июль'!$D$5:$AH$5&lt;IF($H18="",9999999,$H18))*(('Июль'!$D$6:$AH$45=1)+('Июль'!$D$6:$AH$45="1")))+SUMPRODUCT(('Август'!$B$6:$B$45=$A18)*('Август'!$D$5:$AH$5&gt;=IF($C18="",0,$C18))*('Август'!$D$5:$AH$5&lt;IF($H18="",9999999,$H18))*(('Август'!$D$6:$AH$45=1)+('Август'!$D$6:$AH$45="1"))))</f>
        <v/>
      </c>
      <c r="E18" s="11">
        <f>IF(A18="","",B18-D18)</f>
        <v/>
      </c>
      <c r="F18" s="10" t="n"/>
      <c r="G18" s="11">
        <f>IF(A18="","",IF(E18&lt;=0,"закончился",IF(AND(F18&lt;&gt;"",F18&lt;TODAY()),"срок истёк",IF(E18&lt;=2,"заканчивается",""))))</f>
        <v/>
      </c>
      <c r="H18" s="12">
        <f>IF(OR($A18="",$C18=""),"",IF(SUMPRODUCT(MIN($C$5:$C$44+(($A$5:$A$44&lt;&gt;$A18)+($C$5:$C$44&lt;=$C18)&gt;0)*9999999))&gt;=9999999,"",SUMPRODUCT(MIN($C$5:$C$44+(($A$5:$A$44&lt;&gt;$A18)+($C$5:$C$44&lt;=$C18)&gt;0)*9999999))))</f>
        <v/>
      </c>
    </row>
    <row r="19">
      <c r="A19" s="9" t="n"/>
      <c r="B19" s="9" t="n"/>
      <c r="C19" s="10" t="n"/>
      <c r="D19" s="11">
        <f>IF($A19="","",SUMPRODUCT(('Сентябрь'!$B$6:$B$45=$A19)*('Сентябрь'!$D$5:$AH$5&gt;=IF($C19="",0,$C19))*('Сентябрь'!$D$5:$AH$5&lt;IF($H19="",9999999,$H19))*(('Сентябрь'!$D$6:$AH$45=1)+('Сентябрь'!$D$6:$AH$45="1")))+SUMPRODUCT(('Октябрь'!$B$6:$B$45=$A19)*('Октябрь'!$D$5:$AH$5&gt;=IF($C19="",0,$C19))*('Октябрь'!$D$5:$AH$5&lt;IF($H19="",9999999,$H19))*(('Октябрь'!$D$6:$AH$45=1)+('Октябрь'!$D$6:$AH$45="1")))+SUMPRODUCT(('Ноябрь'!$B$6:$B$45=$A19)*('Ноябрь'!$D$5:$AH$5&gt;=IF($C19="",0,$C19))*('Ноябрь'!$D$5:$AH$5&lt;IF($H19="",9999999,$H19))*(('Ноябрь'!$D$6:$AH$45=1)+('Ноябрь'!$D$6:$AH$45="1")))+SUMPRODUCT(('Декабрь'!$B$6:$B$45=$A19)*('Декабрь'!$D$5:$AH$5&gt;=IF($C19="",0,$C19))*('Декабрь'!$D$5:$AH$5&lt;IF($H19="",9999999,$H19))*(('Декабрь'!$D$6:$AH$45=1)+('Декабрь'!$D$6:$AH$45="1")))+SUMPRODUCT(('Январь'!$B$6:$B$45=$A19)*('Январь'!$D$5:$AH$5&gt;=IF($C19="",0,$C19))*('Январь'!$D$5:$AH$5&lt;IF($H19="",9999999,$H19))*(('Январь'!$D$6:$AH$45=1)+('Январь'!$D$6:$AH$45="1")))+SUMPRODUCT(('Февраль'!$B$6:$B$45=$A19)*('Февраль'!$D$5:$AH$5&gt;=IF($C19="",0,$C19))*('Февраль'!$D$5:$AH$5&lt;IF($H19="",9999999,$H19))*(('Февраль'!$D$6:$AH$45=1)+('Февраль'!$D$6:$AH$45="1")))+SUMPRODUCT(('Март'!$B$6:$B$45=$A19)*('Март'!$D$5:$AH$5&gt;=IF($C19="",0,$C19))*('Март'!$D$5:$AH$5&lt;IF($H19="",9999999,$H19))*(('Март'!$D$6:$AH$45=1)+('Март'!$D$6:$AH$45="1")))+SUMPRODUCT(('Апрель'!$B$6:$B$45=$A19)*('Апрель'!$D$5:$AH$5&gt;=IF($C19="",0,$C19))*('Апрель'!$D$5:$AH$5&lt;IF($H19="",9999999,$H19))*(('Апрель'!$D$6:$AH$45=1)+('Апрель'!$D$6:$AH$45="1")))+SUMPRODUCT(('Май'!$B$6:$B$45=$A19)*('Май'!$D$5:$AH$5&gt;=IF($C19="",0,$C19))*('Май'!$D$5:$AH$5&lt;IF($H19="",9999999,$H19))*(('Май'!$D$6:$AH$45=1)+('Май'!$D$6:$AH$45="1")))+SUMPRODUCT(('Июнь'!$B$6:$B$45=$A19)*('Июнь'!$D$5:$AH$5&gt;=IF($C19="",0,$C19))*('Июнь'!$D$5:$AH$5&lt;IF($H19="",9999999,$H19))*(('Июнь'!$D$6:$AH$45=1)+('Июнь'!$D$6:$AH$45="1")))+SUMPRODUCT(('Июль'!$B$6:$B$45=$A19)*('Июль'!$D$5:$AH$5&gt;=IF($C19="",0,$C19))*('Июль'!$D$5:$AH$5&lt;IF($H19="",9999999,$H19))*(('Июль'!$D$6:$AH$45=1)+('Июль'!$D$6:$AH$45="1")))+SUMPRODUCT(('Август'!$B$6:$B$45=$A19)*('Август'!$D$5:$AH$5&gt;=IF($C19="",0,$C19))*('Август'!$D$5:$AH$5&lt;IF($H19="",9999999,$H19))*(('Август'!$D$6:$AH$45=1)+('Август'!$D$6:$AH$45="1"))))</f>
        <v/>
      </c>
      <c r="E19" s="11">
        <f>IF(A19="","",B19-D19)</f>
        <v/>
      </c>
      <c r="F19" s="10" t="n"/>
      <c r="G19" s="11">
        <f>IF(A19="","",IF(E19&lt;=0,"закончился",IF(AND(F19&lt;&gt;"",F19&lt;TODAY()),"срок истёк",IF(E19&lt;=2,"заканчивается",""))))</f>
        <v/>
      </c>
      <c r="H19" s="12">
        <f>IF(OR($A19="",$C19=""),"",IF(SUMPRODUCT(MIN($C$5:$C$44+(($A$5:$A$44&lt;&gt;$A19)+($C$5:$C$44&lt;=$C19)&gt;0)*9999999))&gt;=9999999,"",SUMPRODUCT(MIN($C$5:$C$44+(($A$5:$A$44&lt;&gt;$A19)+($C$5:$C$44&lt;=$C19)&gt;0)*9999999))))</f>
        <v/>
      </c>
    </row>
    <row r="20">
      <c r="A20" s="9" t="n"/>
      <c r="B20" s="9" t="n"/>
      <c r="C20" s="10" t="n"/>
      <c r="D20" s="11">
        <f>IF($A20="","",SUMPRODUCT(('Сентябрь'!$B$6:$B$45=$A20)*('Сентябрь'!$D$5:$AH$5&gt;=IF($C20="",0,$C20))*('Сентябрь'!$D$5:$AH$5&lt;IF($H20="",9999999,$H20))*(('Сентябрь'!$D$6:$AH$45=1)+('Сентябрь'!$D$6:$AH$45="1")))+SUMPRODUCT(('Октябрь'!$B$6:$B$45=$A20)*('Октябрь'!$D$5:$AH$5&gt;=IF($C20="",0,$C20))*('Октябрь'!$D$5:$AH$5&lt;IF($H20="",9999999,$H20))*(('Октябрь'!$D$6:$AH$45=1)+('Октябрь'!$D$6:$AH$45="1")))+SUMPRODUCT(('Ноябрь'!$B$6:$B$45=$A20)*('Ноябрь'!$D$5:$AH$5&gt;=IF($C20="",0,$C20))*('Ноябрь'!$D$5:$AH$5&lt;IF($H20="",9999999,$H20))*(('Ноябрь'!$D$6:$AH$45=1)+('Ноябрь'!$D$6:$AH$45="1")))+SUMPRODUCT(('Декабрь'!$B$6:$B$45=$A20)*('Декабрь'!$D$5:$AH$5&gt;=IF($C20="",0,$C20))*('Декабрь'!$D$5:$AH$5&lt;IF($H20="",9999999,$H20))*(('Декабрь'!$D$6:$AH$45=1)+('Декабрь'!$D$6:$AH$45="1")))+SUMPRODUCT(('Январь'!$B$6:$B$45=$A20)*('Январь'!$D$5:$AH$5&gt;=IF($C20="",0,$C20))*('Январь'!$D$5:$AH$5&lt;IF($H20="",9999999,$H20))*(('Январь'!$D$6:$AH$45=1)+('Январь'!$D$6:$AH$45="1")))+SUMPRODUCT(('Февраль'!$B$6:$B$45=$A20)*('Февраль'!$D$5:$AH$5&gt;=IF($C20="",0,$C20))*('Февраль'!$D$5:$AH$5&lt;IF($H20="",9999999,$H20))*(('Февраль'!$D$6:$AH$45=1)+('Февраль'!$D$6:$AH$45="1")))+SUMPRODUCT(('Март'!$B$6:$B$45=$A20)*('Март'!$D$5:$AH$5&gt;=IF($C20="",0,$C20))*('Март'!$D$5:$AH$5&lt;IF($H20="",9999999,$H20))*(('Март'!$D$6:$AH$45=1)+('Март'!$D$6:$AH$45="1")))+SUMPRODUCT(('Апрель'!$B$6:$B$45=$A20)*('Апрель'!$D$5:$AH$5&gt;=IF($C20="",0,$C20))*('Апрель'!$D$5:$AH$5&lt;IF($H20="",9999999,$H20))*(('Апрель'!$D$6:$AH$45=1)+('Апрель'!$D$6:$AH$45="1")))+SUMPRODUCT(('Май'!$B$6:$B$45=$A20)*('Май'!$D$5:$AH$5&gt;=IF($C20="",0,$C20))*('Май'!$D$5:$AH$5&lt;IF($H20="",9999999,$H20))*(('Май'!$D$6:$AH$45=1)+('Май'!$D$6:$AH$45="1")))+SUMPRODUCT(('Июнь'!$B$6:$B$45=$A20)*('Июнь'!$D$5:$AH$5&gt;=IF($C20="",0,$C20))*('Июнь'!$D$5:$AH$5&lt;IF($H20="",9999999,$H20))*(('Июнь'!$D$6:$AH$45=1)+('Июнь'!$D$6:$AH$45="1")))+SUMPRODUCT(('Июль'!$B$6:$B$45=$A20)*('Июль'!$D$5:$AH$5&gt;=IF($C20="",0,$C20))*('Июль'!$D$5:$AH$5&lt;IF($H20="",9999999,$H20))*(('Июль'!$D$6:$AH$45=1)+('Июль'!$D$6:$AH$45="1")))+SUMPRODUCT(('Август'!$B$6:$B$45=$A20)*('Август'!$D$5:$AH$5&gt;=IF($C20="",0,$C20))*('Август'!$D$5:$AH$5&lt;IF($H20="",9999999,$H20))*(('Август'!$D$6:$AH$45=1)+('Август'!$D$6:$AH$45="1"))))</f>
        <v/>
      </c>
      <c r="E20" s="11">
        <f>IF(A20="","",B20-D20)</f>
        <v/>
      </c>
      <c r="F20" s="10" t="n"/>
      <c r="G20" s="11">
        <f>IF(A20="","",IF(E20&lt;=0,"закончился",IF(AND(F20&lt;&gt;"",F20&lt;TODAY()),"срок истёк",IF(E20&lt;=2,"заканчивается",""))))</f>
        <v/>
      </c>
      <c r="H20" s="12">
        <f>IF(OR($A20="",$C20=""),"",IF(SUMPRODUCT(MIN($C$5:$C$44+(($A$5:$A$44&lt;&gt;$A20)+($C$5:$C$44&lt;=$C20)&gt;0)*9999999))&gt;=9999999,"",SUMPRODUCT(MIN($C$5:$C$44+(($A$5:$A$44&lt;&gt;$A20)+($C$5:$C$44&lt;=$C20)&gt;0)*9999999))))</f>
        <v/>
      </c>
    </row>
    <row r="21">
      <c r="A21" s="9" t="n"/>
      <c r="B21" s="9" t="n"/>
      <c r="C21" s="10" t="n"/>
      <c r="D21" s="11">
        <f>IF($A21="","",SUMPRODUCT(('Сентябрь'!$B$6:$B$45=$A21)*('Сентябрь'!$D$5:$AH$5&gt;=IF($C21="",0,$C21))*('Сентябрь'!$D$5:$AH$5&lt;IF($H21="",9999999,$H21))*(('Сентябрь'!$D$6:$AH$45=1)+('Сентябрь'!$D$6:$AH$45="1")))+SUMPRODUCT(('Октябрь'!$B$6:$B$45=$A21)*('Октябрь'!$D$5:$AH$5&gt;=IF($C21="",0,$C21))*('Октябрь'!$D$5:$AH$5&lt;IF($H21="",9999999,$H21))*(('Октябрь'!$D$6:$AH$45=1)+('Октябрь'!$D$6:$AH$45="1")))+SUMPRODUCT(('Ноябрь'!$B$6:$B$45=$A21)*('Ноябрь'!$D$5:$AH$5&gt;=IF($C21="",0,$C21))*('Ноябрь'!$D$5:$AH$5&lt;IF($H21="",9999999,$H21))*(('Ноябрь'!$D$6:$AH$45=1)+('Ноябрь'!$D$6:$AH$45="1")))+SUMPRODUCT(('Декабрь'!$B$6:$B$45=$A21)*('Декабрь'!$D$5:$AH$5&gt;=IF($C21="",0,$C21))*('Декабрь'!$D$5:$AH$5&lt;IF($H21="",9999999,$H21))*(('Декабрь'!$D$6:$AH$45=1)+('Декабрь'!$D$6:$AH$45="1")))+SUMPRODUCT(('Январь'!$B$6:$B$45=$A21)*('Январь'!$D$5:$AH$5&gt;=IF($C21="",0,$C21))*('Январь'!$D$5:$AH$5&lt;IF($H21="",9999999,$H21))*(('Январь'!$D$6:$AH$45=1)+('Январь'!$D$6:$AH$45="1")))+SUMPRODUCT(('Февраль'!$B$6:$B$45=$A21)*('Февраль'!$D$5:$AH$5&gt;=IF($C21="",0,$C21))*('Февраль'!$D$5:$AH$5&lt;IF($H21="",9999999,$H21))*(('Февраль'!$D$6:$AH$45=1)+('Февраль'!$D$6:$AH$45="1")))+SUMPRODUCT(('Март'!$B$6:$B$45=$A21)*('Март'!$D$5:$AH$5&gt;=IF($C21="",0,$C21))*('Март'!$D$5:$AH$5&lt;IF($H21="",9999999,$H21))*(('Март'!$D$6:$AH$45=1)+('Март'!$D$6:$AH$45="1")))+SUMPRODUCT(('Апрель'!$B$6:$B$45=$A21)*('Апрель'!$D$5:$AH$5&gt;=IF($C21="",0,$C21))*('Апрель'!$D$5:$AH$5&lt;IF($H21="",9999999,$H21))*(('Апрель'!$D$6:$AH$45=1)+('Апрель'!$D$6:$AH$45="1")))+SUMPRODUCT(('Май'!$B$6:$B$45=$A21)*('Май'!$D$5:$AH$5&gt;=IF($C21="",0,$C21))*('Май'!$D$5:$AH$5&lt;IF($H21="",9999999,$H21))*(('Май'!$D$6:$AH$45=1)+('Май'!$D$6:$AH$45="1")))+SUMPRODUCT(('Июнь'!$B$6:$B$45=$A21)*('Июнь'!$D$5:$AH$5&gt;=IF($C21="",0,$C21))*('Июнь'!$D$5:$AH$5&lt;IF($H21="",9999999,$H21))*(('Июнь'!$D$6:$AH$45=1)+('Июнь'!$D$6:$AH$45="1")))+SUMPRODUCT(('Июль'!$B$6:$B$45=$A21)*('Июль'!$D$5:$AH$5&gt;=IF($C21="",0,$C21))*('Июль'!$D$5:$AH$5&lt;IF($H21="",9999999,$H21))*(('Июль'!$D$6:$AH$45=1)+('Июль'!$D$6:$AH$45="1")))+SUMPRODUCT(('Август'!$B$6:$B$45=$A21)*('Август'!$D$5:$AH$5&gt;=IF($C21="",0,$C21))*('Август'!$D$5:$AH$5&lt;IF($H21="",9999999,$H21))*(('Август'!$D$6:$AH$45=1)+('Август'!$D$6:$AH$45="1"))))</f>
        <v/>
      </c>
      <c r="E21" s="11">
        <f>IF(A21="","",B21-D21)</f>
        <v/>
      </c>
      <c r="F21" s="10" t="n"/>
      <c r="G21" s="11">
        <f>IF(A21="","",IF(E21&lt;=0,"закончился",IF(AND(F21&lt;&gt;"",F21&lt;TODAY()),"срок истёк",IF(E21&lt;=2,"заканчивается",""))))</f>
        <v/>
      </c>
      <c r="H21" s="12">
        <f>IF(OR($A21="",$C21=""),"",IF(SUMPRODUCT(MIN($C$5:$C$44+(($A$5:$A$44&lt;&gt;$A21)+($C$5:$C$44&lt;=$C21)&gt;0)*9999999))&gt;=9999999,"",SUMPRODUCT(MIN($C$5:$C$44+(($A$5:$A$44&lt;&gt;$A21)+($C$5:$C$44&lt;=$C21)&gt;0)*9999999))))</f>
        <v/>
      </c>
    </row>
    <row r="22">
      <c r="A22" s="9" t="n"/>
      <c r="B22" s="9" t="n"/>
      <c r="C22" s="10" t="n"/>
      <c r="D22" s="11">
        <f>IF($A22="","",SUMPRODUCT(('Сентябрь'!$B$6:$B$45=$A22)*('Сентябрь'!$D$5:$AH$5&gt;=IF($C22="",0,$C22))*('Сентябрь'!$D$5:$AH$5&lt;IF($H22="",9999999,$H22))*(('Сентябрь'!$D$6:$AH$45=1)+('Сентябрь'!$D$6:$AH$45="1")))+SUMPRODUCT(('Октябрь'!$B$6:$B$45=$A22)*('Октябрь'!$D$5:$AH$5&gt;=IF($C22="",0,$C22))*('Октябрь'!$D$5:$AH$5&lt;IF($H22="",9999999,$H22))*(('Октябрь'!$D$6:$AH$45=1)+('Октябрь'!$D$6:$AH$45="1")))+SUMPRODUCT(('Ноябрь'!$B$6:$B$45=$A22)*('Ноябрь'!$D$5:$AH$5&gt;=IF($C22="",0,$C22))*('Ноябрь'!$D$5:$AH$5&lt;IF($H22="",9999999,$H22))*(('Ноябрь'!$D$6:$AH$45=1)+('Ноябрь'!$D$6:$AH$45="1")))+SUMPRODUCT(('Декабрь'!$B$6:$B$45=$A22)*('Декабрь'!$D$5:$AH$5&gt;=IF($C22="",0,$C22))*('Декабрь'!$D$5:$AH$5&lt;IF($H22="",9999999,$H22))*(('Декабрь'!$D$6:$AH$45=1)+('Декабрь'!$D$6:$AH$45="1")))+SUMPRODUCT(('Январь'!$B$6:$B$45=$A22)*('Январь'!$D$5:$AH$5&gt;=IF($C22="",0,$C22))*('Январь'!$D$5:$AH$5&lt;IF($H22="",9999999,$H22))*(('Январь'!$D$6:$AH$45=1)+('Январь'!$D$6:$AH$45="1")))+SUMPRODUCT(('Февраль'!$B$6:$B$45=$A22)*('Февраль'!$D$5:$AH$5&gt;=IF($C22="",0,$C22))*('Февраль'!$D$5:$AH$5&lt;IF($H22="",9999999,$H22))*(('Февраль'!$D$6:$AH$45=1)+('Февраль'!$D$6:$AH$45="1")))+SUMPRODUCT(('Март'!$B$6:$B$45=$A22)*('Март'!$D$5:$AH$5&gt;=IF($C22="",0,$C22))*('Март'!$D$5:$AH$5&lt;IF($H22="",9999999,$H22))*(('Март'!$D$6:$AH$45=1)+('Март'!$D$6:$AH$45="1")))+SUMPRODUCT(('Апрель'!$B$6:$B$45=$A22)*('Апрель'!$D$5:$AH$5&gt;=IF($C22="",0,$C22))*('Апрель'!$D$5:$AH$5&lt;IF($H22="",9999999,$H22))*(('Апрель'!$D$6:$AH$45=1)+('Апрель'!$D$6:$AH$45="1")))+SUMPRODUCT(('Май'!$B$6:$B$45=$A22)*('Май'!$D$5:$AH$5&gt;=IF($C22="",0,$C22))*('Май'!$D$5:$AH$5&lt;IF($H22="",9999999,$H22))*(('Май'!$D$6:$AH$45=1)+('Май'!$D$6:$AH$45="1")))+SUMPRODUCT(('Июнь'!$B$6:$B$45=$A22)*('Июнь'!$D$5:$AH$5&gt;=IF($C22="",0,$C22))*('Июнь'!$D$5:$AH$5&lt;IF($H22="",9999999,$H22))*(('Июнь'!$D$6:$AH$45=1)+('Июнь'!$D$6:$AH$45="1")))+SUMPRODUCT(('Июль'!$B$6:$B$45=$A22)*('Июль'!$D$5:$AH$5&gt;=IF($C22="",0,$C22))*('Июль'!$D$5:$AH$5&lt;IF($H22="",9999999,$H22))*(('Июль'!$D$6:$AH$45=1)+('Июль'!$D$6:$AH$45="1")))+SUMPRODUCT(('Август'!$B$6:$B$45=$A22)*('Август'!$D$5:$AH$5&gt;=IF($C22="",0,$C22))*('Август'!$D$5:$AH$5&lt;IF($H22="",9999999,$H22))*(('Август'!$D$6:$AH$45=1)+('Август'!$D$6:$AH$45="1"))))</f>
        <v/>
      </c>
      <c r="E22" s="11">
        <f>IF(A22="","",B22-D22)</f>
        <v/>
      </c>
      <c r="F22" s="10" t="n"/>
      <c r="G22" s="11">
        <f>IF(A22="","",IF(E22&lt;=0,"закончился",IF(AND(F22&lt;&gt;"",F22&lt;TODAY()),"срок истёк",IF(E22&lt;=2,"заканчивается",""))))</f>
        <v/>
      </c>
      <c r="H22" s="12">
        <f>IF(OR($A22="",$C22=""),"",IF(SUMPRODUCT(MIN($C$5:$C$44+(($A$5:$A$44&lt;&gt;$A22)+($C$5:$C$44&lt;=$C22)&gt;0)*9999999))&gt;=9999999,"",SUMPRODUCT(MIN($C$5:$C$44+(($A$5:$A$44&lt;&gt;$A22)+($C$5:$C$44&lt;=$C22)&gt;0)*9999999))))</f>
        <v/>
      </c>
    </row>
    <row r="23">
      <c r="A23" s="9" t="n"/>
      <c r="B23" s="9" t="n"/>
      <c r="C23" s="10" t="n"/>
      <c r="D23" s="11">
        <f>IF($A23="","",SUMPRODUCT(('Сентябрь'!$B$6:$B$45=$A23)*('Сентябрь'!$D$5:$AH$5&gt;=IF($C23="",0,$C23))*('Сентябрь'!$D$5:$AH$5&lt;IF($H23="",9999999,$H23))*(('Сентябрь'!$D$6:$AH$45=1)+('Сентябрь'!$D$6:$AH$45="1")))+SUMPRODUCT(('Октябрь'!$B$6:$B$45=$A23)*('Октябрь'!$D$5:$AH$5&gt;=IF($C23="",0,$C23))*('Октябрь'!$D$5:$AH$5&lt;IF($H23="",9999999,$H23))*(('Октябрь'!$D$6:$AH$45=1)+('Октябрь'!$D$6:$AH$45="1")))+SUMPRODUCT(('Ноябрь'!$B$6:$B$45=$A23)*('Ноябрь'!$D$5:$AH$5&gt;=IF($C23="",0,$C23))*('Ноябрь'!$D$5:$AH$5&lt;IF($H23="",9999999,$H23))*(('Ноябрь'!$D$6:$AH$45=1)+('Ноябрь'!$D$6:$AH$45="1")))+SUMPRODUCT(('Декабрь'!$B$6:$B$45=$A23)*('Декабрь'!$D$5:$AH$5&gt;=IF($C23="",0,$C23))*('Декабрь'!$D$5:$AH$5&lt;IF($H23="",9999999,$H23))*(('Декабрь'!$D$6:$AH$45=1)+('Декабрь'!$D$6:$AH$45="1")))+SUMPRODUCT(('Январь'!$B$6:$B$45=$A23)*('Январь'!$D$5:$AH$5&gt;=IF($C23="",0,$C23))*('Январь'!$D$5:$AH$5&lt;IF($H23="",9999999,$H23))*(('Январь'!$D$6:$AH$45=1)+('Январь'!$D$6:$AH$45="1")))+SUMPRODUCT(('Февраль'!$B$6:$B$45=$A23)*('Февраль'!$D$5:$AH$5&gt;=IF($C23="",0,$C23))*('Февраль'!$D$5:$AH$5&lt;IF($H23="",9999999,$H23))*(('Февраль'!$D$6:$AH$45=1)+('Февраль'!$D$6:$AH$45="1")))+SUMPRODUCT(('Март'!$B$6:$B$45=$A23)*('Март'!$D$5:$AH$5&gt;=IF($C23="",0,$C23))*('Март'!$D$5:$AH$5&lt;IF($H23="",9999999,$H23))*(('Март'!$D$6:$AH$45=1)+('Март'!$D$6:$AH$45="1")))+SUMPRODUCT(('Апрель'!$B$6:$B$45=$A23)*('Апрель'!$D$5:$AH$5&gt;=IF($C23="",0,$C23))*('Апрель'!$D$5:$AH$5&lt;IF($H23="",9999999,$H23))*(('Апрель'!$D$6:$AH$45=1)+('Апрель'!$D$6:$AH$45="1")))+SUMPRODUCT(('Май'!$B$6:$B$45=$A23)*('Май'!$D$5:$AH$5&gt;=IF($C23="",0,$C23))*('Май'!$D$5:$AH$5&lt;IF($H23="",9999999,$H23))*(('Май'!$D$6:$AH$45=1)+('Май'!$D$6:$AH$45="1")))+SUMPRODUCT(('Июнь'!$B$6:$B$45=$A23)*('Июнь'!$D$5:$AH$5&gt;=IF($C23="",0,$C23))*('Июнь'!$D$5:$AH$5&lt;IF($H23="",9999999,$H23))*(('Июнь'!$D$6:$AH$45=1)+('Июнь'!$D$6:$AH$45="1")))+SUMPRODUCT(('Июль'!$B$6:$B$45=$A23)*('Июль'!$D$5:$AH$5&gt;=IF($C23="",0,$C23))*('Июль'!$D$5:$AH$5&lt;IF($H23="",9999999,$H23))*(('Июль'!$D$6:$AH$45=1)+('Июль'!$D$6:$AH$45="1")))+SUMPRODUCT(('Август'!$B$6:$B$45=$A23)*('Август'!$D$5:$AH$5&gt;=IF($C23="",0,$C23))*('Август'!$D$5:$AH$5&lt;IF($H23="",9999999,$H23))*(('Август'!$D$6:$AH$45=1)+('Август'!$D$6:$AH$45="1"))))</f>
        <v/>
      </c>
      <c r="E23" s="11">
        <f>IF(A23="","",B23-D23)</f>
        <v/>
      </c>
      <c r="F23" s="10" t="n"/>
      <c r="G23" s="11">
        <f>IF(A23="","",IF(E23&lt;=0,"закончился",IF(AND(F23&lt;&gt;"",F23&lt;TODAY()),"срок истёк",IF(E23&lt;=2,"заканчивается",""))))</f>
        <v/>
      </c>
      <c r="H23" s="12">
        <f>IF(OR($A23="",$C23=""),"",IF(SUMPRODUCT(MIN($C$5:$C$44+(($A$5:$A$44&lt;&gt;$A23)+($C$5:$C$44&lt;=$C23)&gt;0)*9999999))&gt;=9999999,"",SUMPRODUCT(MIN($C$5:$C$44+(($A$5:$A$44&lt;&gt;$A23)+($C$5:$C$44&lt;=$C23)&gt;0)*9999999))))</f>
        <v/>
      </c>
    </row>
    <row r="24">
      <c r="A24" s="9" t="n"/>
      <c r="B24" s="9" t="n"/>
      <c r="C24" s="10" t="n"/>
      <c r="D24" s="11">
        <f>IF($A24="","",SUMPRODUCT(('Сентябрь'!$B$6:$B$45=$A24)*('Сентябрь'!$D$5:$AH$5&gt;=IF($C24="",0,$C24))*('Сентябрь'!$D$5:$AH$5&lt;IF($H24="",9999999,$H24))*(('Сентябрь'!$D$6:$AH$45=1)+('Сентябрь'!$D$6:$AH$45="1")))+SUMPRODUCT(('Октябрь'!$B$6:$B$45=$A24)*('Октябрь'!$D$5:$AH$5&gt;=IF($C24="",0,$C24))*('Октябрь'!$D$5:$AH$5&lt;IF($H24="",9999999,$H24))*(('Октябрь'!$D$6:$AH$45=1)+('Октябрь'!$D$6:$AH$45="1")))+SUMPRODUCT(('Ноябрь'!$B$6:$B$45=$A24)*('Ноябрь'!$D$5:$AH$5&gt;=IF($C24="",0,$C24))*('Ноябрь'!$D$5:$AH$5&lt;IF($H24="",9999999,$H24))*(('Ноябрь'!$D$6:$AH$45=1)+('Ноябрь'!$D$6:$AH$45="1")))+SUMPRODUCT(('Декабрь'!$B$6:$B$45=$A24)*('Декабрь'!$D$5:$AH$5&gt;=IF($C24="",0,$C24))*('Декабрь'!$D$5:$AH$5&lt;IF($H24="",9999999,$H24))*(('Декабрь'!$D$6:$AH$45=1)+('Декабрь'!$D$6:$AH$45="1")))+SUMPRODUCT(('Январь'!$B$6:$B$45=$A24)*('Январь'!$D$5:$AH$5&gt;=IF($C24="",0,$C24))*('Январь'!$D$5:$AH$5&lt;IF($H24="",9999999,$H24))*(('Январь'!$D$6:$AH$45=1)+('Январь'!$D$6:$AH$45="1")))+SUMPRODUCT(('Февраль'!$B$6:$B$45=$A24)*('Февраль'!$D$5:$AH$5&gt;=IF($C24="",0,$C24))*('Февраль'!$D$5:$AH$5&lt;IF($H24="",9999999,$H24))*(('Февраль'!$D$6:$AH$45=1)+('Февраль'!$D$6:$AH$45="1")))+SUMPRODUCT(('Март'!$B$6:$B$45=$A24)*('Март'!$D$5:$AH$5&gt;=IF($C24="",0,$C24))*('Март'!$D$5:$AH$5&lt;IF($H24="",9999999,$H24))*(('Март'!$D$6:$AH$45=1)+('Март'!$D$6:$AH$45="1")))+SUMPRODUCT(('Апрель'!$B$6:$B$45=$A24)*('Апрель'!$D$5:$AH$5&gt;=IF($C24="",0,$C24))*('Апрель'!$D$5:$AH$5&lt;IF($H24="",9999999,$H24))*(('Апрель'!$D$6:$AH$45=1)+('Апрель'!$D$6:$AH$45="1")))+SUMPRODUCT(('Май'!$B$6:$B$45=$A24)*('Май'!$D$5:$AH$5&gt;=IF($C24="",0,$C24))*('Май'!$D$5:$AH$5&lt;IF($H24="",9999999,$H24))*(('Май'!$D$6:$AH$45=1)+('Май'!$D$6:$AH$45="1")))+SUMPRODUCT(('Июнь'!$B$6:$B$45=$A24)*('Июнь'!$D$5:$AH$5&gt;=IF($C24="",0,$C24))*('Июнь'!$D$5:$AH$5&lt;IF($H24="",9999999,$H24))*(('Июнь'!$D$6:$AH$45=1)+('Июнь'!$D$6:$AH$45="1")))+SUMPRODUCT(('Июль'!$B$6:$B$45=$A24)*('Июль'!$D$5:$AH$5&gt;=IF($C24="",0,$C24))*('Июль'!$D$5:$AH$5&lt;IF($H24="",9999999,$H24))*(('Июль'!$D$6:$AH$45=1)+('Июль'!$D$6:$AH$45="1")))+SUMPRODUCT(('Август'!$B$6:$B$45=$A24)*('Август'!$D$5:$AH$5&gt;=IF($C24="",0,$C24))*('Август'!$D$5:$AH$5&lt;IF($H24="",9999999,$H24))*(('Август'!$D$6:$AH$45=1)+('Август'!$D$6:$AH$45="1"))))</f>
        <v/>
      </c>
      <c r="E24" s="11">
        <f>IF(A24="","",B24-D24)</f>
        <v/>
      </c>
      <c r="F24" s="10" t="n"/>
      <c r="G24" s="11">
        <f>IF(A24="","",IF(E24&lt;=0,"закончился",IF(AND(F24&lt;&gt;"",F24&lt;TODAY()),"срок истёк",IF(E24&lt;=2,"заканчивается",""))))</f>
        <v/>
      </c>
      <c r="H24" s="12">
        <f>IF(OR($A24="",$C24=""),"",IF(SUMPRODUCT(MIN($C$5:$C$44+(($A$5:$A$44&lt;&gt;$A24)+($C$5:$C$44&lt;=$C24)&gt;0)*9999999))&gt;=9999999,"",SUMPRODUCT(MIN($C$5:$C$44+(($A$5:$A$44&lt;&gt;$A24)+($C$5:$C$44&lt;=$C24)&gt;0)*9999999))))</f>
        <v/>
      </c>
    </row>
    <row r="25">
      <c r="A25" s="9" t="n"/>
      <c r="B25" s="9" t="n"/>
      <c r="C25" s="10" t="n"/>
      <c r="D25" s="11">
        <f>IF($A25="","",SUMPRODUCT(('Сентябрь'!$B$6:$B$45=$A25)*('Сентябрь'!$D$5:$AH$5&gt;=IF($C25="",0,$C25))*('Сентябрь'!$D$5:$AH$5&lt;IF($H25="",9999999,$H25))*(('Сентябрь'!$D$6:$AH$45=1)+('Сентябрь'!$D$6:$AH$45="1")))+SUMPRODUCT(('Октябрь'!$B$6:$B$45=$A25)*('Октябрь'!$D$5:$AH$5&gt;=IF($C25="",0,$C25))*('Октябрь'!$D$5:$AH$5&lt;IF($H25="",9999999,$H25))*(('Октябрь'!$D$6:$AH$45=1)+('Октябрь'!$D$6:$AH$45="1")))+SUMPRODUCT(('Ноябрь'!$B$6:$B$45=$A25)*('Ноябрь'!$D$5:$AH$5&gt;=IF($C25="",0,$C25))*('Ноябрь'!$D$5:$AH$5&lt;IF($H25="",9999999,$H25))*(('Ноябрь'!$D$6:$AH$45=1)+('Ноябрь'!$D$6:$AH$45="1")))+SUMPRODUCT(('Декабрь'!$B$6:$B$45=$A25)*('Декабрь'!$D$5:$AH$5&gt;=IF($C25="",0,$C25))*('Декабрь'!$D$5:$AH$5&lt;IF($H25="",9999999,$H25))*(('Декабрь'!$D$6:$AH$45=1)+('Декабрь'!$D$6:$AH$45="1")))+SUMPRODUCT(('Январь'!$B$6:$B$45=$A25)*('Январь'!$D$5:$AH$5&gt;=IF($C25="",0,$C25))*('Январь'!$D$5:$AH$5&lt;IF($H25="",9999999,$H25))*(('Январь'!$D$6:$AH$45=1)+('Январь'!$D$6:$AH$45="1")))+SUMPRODUCT(('Февраль'!$B$6:$B$45=$A25)*('Февраль'!$D$5:$AH$5&gt;=IF($C25="",0,$C25))*('Февраль'!$D$5:$AH$5&lt;IF($H25="",9999999,$H25))*(('Февраль'!$D$6:$AH$45=1)+('Февраль'!$D$6:$AH$45="1")))+SUMPRODUCT(('Март'!$B$6:$B$45=$A25)*('Март'!$D$5:$AH$5&gt;=IF($C25="",0,$C25))*('Март'!$D$5:$AH$5&lt;IF($H25="",9999999,$H25))*(('Март'!$D$6:$AH$45=1)+('Март'!$D$6:$AH$45="1")))+SUMPRODUCT(('Апрель'!$B$6:$B$45=$A25)*('Апрель'!$D$5:$AH$5&gt;=IF($C25="",0,$C25))*('Апрель'!$D$5:$AH$5&lt;IF($H25="",9999999,$H25))*(('Апрель'!$D$6:$AH$45=1)+('Апрель'!$D$6:$AH$45="1")))+SUMPRODUCT(('Май'!$B$6:$B$45=$A25)*('Май'!$D$5:$AH$5&gt;=IF($C25="",0,$C25))*('Май'!$D$5:$AH$5&lt;IF($H25="",9999999,$H25))*(('Май'!$D$6:$AH$45=1)+('Май'!$D$6:$AH$45="1")))+SUMPRODUCT(('Июнь'!$B$6:$B$45=$A25)*('Июнь'!$D$5:$AH$5&gt;=IF($C25="",0,$C25))*('Июнь'!$D$5:$AH$5&lt;IF($H25="",9999999,$H25))*(('Июнь'!$D$6:$AH$45=1)+('Июнь'!$D$6:$AH$45="1")))+SUMPRODUCT(('Июль'!$B$6:$B$45=$A25)*('Июль'!$D$5:$AH$5&gt;=IF($C25="",0,$C25))*('Июль'!$D$5:$AH$5&lt;IF($H25="",9999999,$H25))*(('Июль'!$D$6:$AH$45=1)+('Июль'!$D$6:$AH$45="1")))+SUMPRODUCT(('Август'!$B$6:$B$45=$A25)*('Август'!$D$5:$AH$5&gt;=IF($C25="",0,$C25))*('Август'!$D$5:$AH$5&lt;IF($H25="",9999999,$H25))*(('Август'!$D$6:$AH$45=1)+('Август'!$D$6:$AH$45="1"))))</f>
        <v/>
      </c>
      <c r="E25" s="11">
        <f>IF(A25="","",B25-D25)</f>
        <v/>
      </c>
      <c r="F25" s="10" t="n"/>
      <c r="G25" s="11">
        <f>IF(A25="","",IF(E25&lt;=0,"закончился",IF(AND(F25&lt;&gt;"",F25&lt;TODAY()),"срок истёк",IF(E25&lt;=2,"заканчивается",""))))</f>
        <v/>
      </c>
      <c r="H25" s="12">
        <f>IF(OR($A25="",$C25=""),"",IF(SUMPRODUCT(MIN($C$5:$C$44+(($A$5:$A$44&lt;&gt;$A25)+($C$5:$C$44&lt;=$C25)&gt;0)*9999999))&gt;=9999999,"",SUMPRODUCT(MIN($C$5:$C$44+(($A$5:$A$44&lt;&gt;$A25)+($C$5:$C$44&lt;=$C25)&gt;0)*9999999))))</f>
        <v/>
      </c>
    </row>
    <row r="26">
      <c r="A26" s="9" t="n"/>
      <c r="B26" s="9" t="n"/>
      <c r="C26" s="10" t="n"/>
      <c r="D26" s="11">
        <f>IF($A26="","",SUMPRODUCT(('Сентябрь'!$B$6:$B$45=$A26)*('Сентябрь'!$D$5:$AH$5&gt;=IF($C26="",0,$C26))*('Сентябрь'!$D$5:$AH$5&lt;IF($H26="",9999999,$H26))*(('Сентябрь'!$D$6:$AH$45=1)+('Сентябрь'!$D$6:$AH$45="1")))+SUMPRODUCT(('Октябрь'!$B$6:$B$45=$A26)*('Октябрь'!$D$5:$AH$5&gt;=IF($C26="",0,$C26))*('Октябрь'!$D$5:$AH$5&lt;IF($H26="",9999999,$H26))*(('Октябрь'!$D$6:$AH$45=1)+('Октябрь'!$D$6:$AH$45="1")))+SUMPRODUCT(('Ноябрь'!$B$6:$B$45=$A26)*('Ноябрь'!$D$5:$AH$5&gt;=IF($C26="",0,$C26))*('Ноябрь'!$D$5:$AH$5&lt;IF($H26="",9999999,$H26))*(('Ноябрь'!$D$6:$AH$45=1)+('Ноябрь'!$D$6:$AH$45="1")))+SUMPRODUCT(('Декабрь'!$B$6:$B$45=$A26)*('Декабрь'!$D$5:$AH$5&gt;=IF($C26="",0,$C26))*('Декабрь'!$D$5:$AH$5&lt;IF($H26="",9999999,$H26))*(('Декабрь'!$D$6:$AH$45=1)+('Декабрь'!$D$6:$AH$45="1")))+SUMPRODUCT(('Январь'!$B$6:$B$45=$A26)*('Январь'!$D$5:$AH$5&gt;=IF($C26="",0,$C26))*('Январь'!$D$5:$AH$5&lt;IF($H26="",9999999,$H26))*(('Январь'!$D$6:$AH$45=1)+('Январь'!$D$6:$AH$45="1")))+SUMPRODUCT(('Февраль'!$B$6:$B$45=$A26)*('Февраль'!$D$5:$AH$5&gt;=IF($C26="",0,$C26))*('Февраль'!$D$5:$AH$5&lt;IF($H26="",9999999,$H26))*(('Февраль'!$D$6:$AH$45=1)+('Февраль'!$D$6:$AH$45="1")))+SUMPRODUCT(('Март'!$B$6:$B$45=$A26)*('Март'!$D$5:$AH$5&gt;=IF($C26="",0,$C26))*('Март'!$D$5:$AH$5&lt;IF($H26="",9999999,$H26))*(('Март'!$D$6:$AH$45=1)+('Март'!$D$6:$AH$45="1")))+SUMPRODUCT(('Апрель'!$B$6:$B$45=$A26)*('Апрель'!$D$5:$AH$5&gt;=IF($C26="",0,$C26))*('Апрель'!$D$5:$AH$5&lt;IF($H26="",9999999,$H26))*(('Апрель'!$D$6:$AH$45=1)+('Апрель'!$D$6:$AH$45="1")))+SUMPRODUCT(('Май'!$B$6:$B$45=$A26)*('Май'!$D$5:$AH$5&gt;=IF($C26="",0,$C26))*('Май'!$D$5:$AH$5&lt;IF($H26="",9999999,$H26))*(('Май'!$D$6:$AH$45=1)+('Май'!$D$6:$AH$45="1")))+SUMPRODUCT(('Июнь'!$B$6:$B$45=$A26)*('Июнь'!$D$5:$AH$5&gt;=IF($C26="",0,$C26))*('Июнь'!$D$5:$AH$5&lt;IF($H26="",9999999,$H26))*(('Июнь'!$D$6:$AH$45=1)+('Июнь'!$D$6:$AH$45="1")))+SUMPRODUCT(('Июль'!$B$6:$B$45=$A26)*('Июль'!$D$5:$AH$5&gt;=IF($C26="",0,$C26))*('Июль'!$D$5:$AH$5&lt;IF($H26="",9999999,$H26))*(('Июль'!$D$6:$AH$45=1)+('Июль'!$D$6:$AH$45="1")))+SUMPRODUCT(('Август'!$B$6:$B$45=$A26)*('Август'!$D$5:$AH$5&gt;=IF($C26="",0,$C26))*('Август'!$D$5:$AH$5&lt;IF($H26="",9999999,$H26))*(('Август'!$D$6:$AH$45=1)+('Август'!$D$6:$AH$45="1"))))</f>
        <v/>
      </c>
      <c r="E26" s="11">
        <f>IF(A26="","",B26-D26)</f>
        <v/>
      </c>
      <c r="F26" s="10" t="n"/>
      <c r="G26" s="11">
        <f>IF(A26="","",IF(E26&lt;=0,"закончился",IF(AND(F26&lt;&gt;"",F26&lt;TODAY()),"срок истёк",IF(E26&lt;=2,"заканчивается",""))))</f>
        <v/>
      </c>
      <c r="H26" s="12">
        <f>IF(OR($A26="",$C26=""),"",IF(SUMPRODUCT(MIN($C$5:$C$44+(($A$5:$A$44&lt;&gt;$A26)+($C$5:$C$44&lt;=$C26)&gt;0)*9999999))&gt;=9999999,"",SUMPRODUCT(MIN($C$5:$C$44+(($A$5:$A$44&lt;&gt;$A26)+($C$5:$C$44&lt;=$C26)&gt;0)*9999999))))</f>
        <v/>
      </c>
    </row>
    <row r="27">
      <c r="A27" s="9" t="n"/>
      <c r="B27" s="9" t="n"/>
      <c r="C27" s="10" t="n"/>
      <c r="D27" s="11">
        <f>IF($A27="","",SUMPRODUCT(('Сентябрь'!$B$6:$B$45=$A27)*('Сентябрь'!$D$5:$AH$5&gt;=IF($C27="",0,$C27))*('Сентябрь'!$D$5:$AH$5&lt;IF($H27="",9999999,$H27))*(('Сентябрь'!$D$6:$AH$45=1)+('Сентябрь'!$D$6:$AH$45="1")))+SUMPRODUCT(('Октябрь'!$B$6:$B$45=$A27)*('Октябрь'!$D$5:$AH$5&gt;=IF($C27="",0,$C27))*('Октябрь'!$D$5:$AH$5&lt;IF($H27="",9999999,$H27))*(('Октябрь'!$D$6:$AH$45=1)+('Октябрь'!$D$6:$AH$45="1")))+SUMPRODUCT(('Ноябрь'!$B$6:$B$45=$A27)*('Ноябрь'!$D$5:$AH$5&gt;=IF($C27="",0,$C27))*('Ноябрь'!$D$5:$AH$5&lt;IF($H27="",9999999,$H27))*(('Ноябрь'!$D$6:$AH$45=1)+('Ноябрь'!$D$6:$AH$45="1")))+SUMPRODUCT(('Декабрь'!$B$6:$B$45=$A27)*('Декабрь'!$D$5:$AH$5&gt;=IF($C27="",0,$C27))*('Декабрь'!$D$5:$AH$5&lt;IF($H27="",9999999,$H27))*(('Декабрь'!$D$6:$AH$45=1)+('Декабрь'!$D$6:$AH$45="1")))+SUMPRODUCT(('Январь'!$B$6:$B$45=$A27)*('Январь'!$D$5:$AH$5&gt;=IF($C27="",0,$C27))*('Январь'!$D$5:$AH$5&lt;IF($H27="",9999999,$H27))*(('Январь'!$D$6:$AH$45=1)+('Январь'!$D$6:$AH$45="1")))+SUMPRODUCT(('Февраль'!$B$6:$B$45=$A27)*('Февраль'!$D$5:$AH$5&gt;=IF($C27="",0,$C27))*('Февраль'!$D$5:$AH$5&lt;IF($H27="",9999999,$H27))*(('Февраль'!$D$6:$AH$45=1)+('Февраль'!$D$6:$AH$45="1")))+SUMPRODUCT(('Март'!$B$6:$B$45=$A27)*('Март'!$D$5:$AH$5&gt;=IF($C27="",0,$C27))*('Март'!$D$5:$AH$5&lt;IF($H27="",9999999,$H27))*(('Март'!$D$6:$AH$45=1)+('Март'!$D$6:$AH$45="1")))+SUMPRODUCT(('Апрель'!$B$6:$B$45=$A27)*('Апрель'!$D$5:$AH$5&gt;=IF($C27="",0,$C27))*('Апрель'!$D$5:$AH$5&lt;IF($H27="",9999999,$H27))*(('Апрель'!$D$6:$AH$45=1)+('Апрель'!$D$6:$AH$45="1")))+SUMPRODUCT(('Май'!$B$6:$B$45=$A27)*('Май'!$D$5:$AH$5&gt;=IF($C27="",0,$C27))*('Май'!$D$5:$AH$5&lt;IF($H27="",9999999,$H27))*(('Май'!$D$6:$AH$45=1)+('Май'!$D$6:$AH$45="1")))+SUMPRODUCT(('Июнь'!$B$6:$B$45=$A27)*('Июнь'!$D$5:$AH$5&gt;=IF($C27="",0,$C27))*('Июнь'!$D$5:$AH$5&lt;IF($H27="",9999999,$H27))*(('Июнь'!$D$6:$AH$45=1)+('Июнь'!$D$6:$AH$45="1")))+SUMPRODUCT(('Июль'!$B$6:$B$45=$A27)*('Июль'!$D$5:$AH$5&gt;=IF($C27="",0,$C27))*('Июль'!$D$5:$AH$5&lt;IF($H27="",9999999,$H27))*(('Июль'!$D$6:$AH$45=1)+('Июль'!$D$6:$AH$45="1")))+SUMPRODUCT(('Август'!$B$6:$B$45=$A27)*('Август'!$D$5:$AH$5&gt;=IF($C27="",0,$C27))*('Август'!$D$5:$AH$5&lt;IF($H27="",9999999,$H27))*(('Август'!$D$6:$AH$45=1)+('Август'!$D$6:$AH$45="1"))))</f>
        <v/>
      </c>
      <c r="E27" s="11">
        <f>IF(A27="","",B27-D27)</f>
        <v/>
      </c>
      <c r="F27" s="10" t="n"/>
      <c r="G27" s="11">
        <f>IF(A27="","",IF(E27&lt;=0,"закончился",IF(AND(F27&lt;&gt;"",F27&lt;TODAY()),"срок истёк",IF(E27&lt;=2,"заканчивается",""))))</f>
        <v/>
      </c>
      <c r="H27" s="12">
        <f>IF(OR($A27="",$C27=""),"",IF(SUMPRODUCT(MIN($C$5:$C$44+(($A$5:$A$44&lt;&gt;$A27)+($C$5:$C$44&lt;=$C27)&gt;0)*9999999))&gt;=9999999,"",SUMPRODUCT(MIN($C$5:$C$44+(($A$5:$A$44&lt;&gt;$A27)+($C$5:$C$44&lt;=$C27)&gt;0)*9999999))))</f>
        <v/>
      </c>
    </row>
    <row r="28">
      <c r="A28" s="9" t="n"/>
      <c r="B28" s="9" t="n"/>
      <c r="C28" s="10" t="n"/>
      <c r="D28" s="11">
        <f>IF($A28="","",SUMPRODUCT(('Сентябрь'!$B$6:$B$45=$A28)*('Сентябрь'!$D$5:$AH$5&gt;=IF($C28="",0,$C28))*('Сентябрь'!$D$5:$AH$5&lt;IF($H28="",9999999,$H28))*(('Сентябрь'!$D$6:$AH$45=1)+('Сентябрь'!$D$6:$AH$45="1")))+SUMPRODUCT(('Октябрь'!$B$6:$B$45=$A28)*('Октябрь'!$D$5:$AH$5&gt;=IF($C28="",0,$C28))*('Октябрь'!$D$5:$AH$5&lt;IF($H28="",9999999,$H28))*(('Октябрь'!$D$6:$AH$45=1)+('Октябрь'!$D$6:$AH$45="1")))+SUMPRODUCT(('Ноябрь'!$B$6:$B$45=$A28)*('Ноябрь'!$D$5:$AH$5&gt;=IF($C28="",0,$C28))*('Ноябрь'!$D$5:$AH$5&lt;IF($H28="",9999999,$H28))*(('Ноябрь'!$D$6:$AH$45=1)+('Ноябрь'!$D$6:$AH$45="1")))+SUMPRODUCT(('Декабрь'!$B$6:$B$45=$A28)*('Декабрь'!$D$5:$AH$5&gt;=IF($C28="",0,$C28))*('Декабрь'!$D$5:$AH$5&lt;IF($H28="",9999999,$H28))*(('Декабрь'!$D$6:$AH$45=1)+('Декабрь'!$D$6:$AH$45="1")))+SUMPRODUCT(('Январь'!$B$6:$B$45=$A28)*('Январь'!$D$5:$AH$5&gt;=IF($C28="",0,$C28))*('Январь'!$D$5:$AH$5&lt;IF($H28="",9999999,$H28))*(('Январь'!$D$6:$AH$45=1)+('Январь'!$D$6:$AH$45="1")))+SUMPRODUCT(('Февраль'!$B$6:$B$45=$A28)*('Февраль'!$D$5:$AH$5&gt;=IF($C28="",0,$C28))*('Февраль'!$D$5:$AH$5&lt;IF($H28="",9999999,$H28))*(('Февраль'!$D$6:$AH$45=1)+('Февраль'!$D$6:$AH$45="1")))+SUMPRODUCT(('Март'!$B$6:$B$45=$A28)*('Март'!$D$5:$AH$5&gt;=IF($C28="",0,$C28))*('Март'!$D$5:$AH$5&lt;IF($H28="",9999999,$H28))*(('Март'!$D$6:$AH$45=1)+('Март'!$D$6:$AH$45="1")))+SUMPRODUCT(('Апрель'!$B$6:$B$45=$A28)*('Апрель'!$D$5:$AH$5&gt;=IF($C28="",0,$C28))*('Апрель'!$D$5:$AH$5&lt;IF($H28="",9999999,$H28))*(('Апрель'!$D$6:$AH$45=1)+('Апрель'!$D$6:$AH$45="1")))+SUMPRODUCT(('Май'!$B$6:$B$45=$A28)*('Май'!$D$5:$AH$5&gt;=IF($C28="",0,$C28))*('Май'!$D$5:$AH$5&lt;IF($H28="",9999999,$H28))*(('Май'!$D$6:$AH$45=1)+('Май'!$D$6:$AH$45="1")))+SUMPRODUCT(('Июнь'!$B$6:$B$45=$A28)*('Июнь'!$D$5:$AH$5&gt;=IF($C28="",0,$C28))*('Июнь'!$D$5:$AH$5&lt;IF($H28="",9999999,$H28))*(('Июнь'!$D$6:$AH$45=1)+('Июнь'!$D$6:$AH$45="1")))+SUMPRODUCT(('Июль'!$B$6:$B$45=$A28)*('Июль'!$D$5:$AH$5&gt;=IF($C28="",0,$C28))*('Июль'!$D$5:$AH$5&lt;IF($H28="",9999999,$H28))*(('Июль'!$D$6:$AH$45=1)+('Июль'!$D$6:$AH$45="1")))+SUMPRODUCT(('Август'!$B$6:$B$45=$A28)*('Август'!$D$5:$AH$5&gt;=IF($C28="",0,$C28))*('Август'!$D$5:$AH$5&lt;IF($H28="",9999999,$H28))*(('Август'!$D$6:$AH$45=1)+('Август'!$D$6:$AH$45="1"))))</f>
        <v/>
      </c>
      <c r="E28" s="11">
        <f>IF(A28="","",B28-D28)</f>
        <v/>
      </c>
      <c r="F28" s="10" t="n"/>
      <c r="G28" s="11">
        <f>IF(A28="","",IF(E28&lt;=0,"закончился",IF(AND(F28&lt;&gt;"",F28&lt;TODAY()),"срок истёк",IF(E28&lt;=2,"заканчивается",""))))</f>
        <v/>
      </c>
      <c r="H28" s="12">
        <f>IF(OR($A28="",$C28=""),"",IF(SUMPRODUCT(MIN($C$5:$C$44+(($A$5:$A$44&lt;&gt;$A28)+($C$5:$C$44&lt;=$C28)&gt;0)*9999999))&gt;=9999999,"",SUMPRODUCT(MIN($C$5:$C$44+(($A$5:$A$44&lt;&gt;$A28)+($C$5:$C$44&lt;=$C28)&gt;0)*9999999))))</f>
        <v/>
      </c>
    </row>
    <row r="29">
      <c r="A29" s="9" t="n"/>
      <c r="B29" s="9" t="n"/>
      <c r="C29" s="10" t="n"/>
      <c r="D29" s="11">
        <f>IF($A29="","",SUMPRODUCT(('Сентябрь'!$B$6:$B$45=$A29)*('Сентябрь'!$D$5:$AH$5&gt;=IF($C29="",0,$C29))*('Сентябрь'!$D$5:$AH$5&lt;IF($H29="",9999999,$H29))*(('Сентябрь'!$D$6:$AH$45=1)+('Сентябрь'!$D$6:$AH$45="1")))+SUMPRODUCT(('Октябрь'!$B$6:$B$45=$A29)*('Октябрь'!$D$5:$AH$5&gt;=IF($C29="",0,$C29))*('Октябрь'!$D$5:$AH$5&lt;IF($H29="",9999999,$H29))*(('Октябрь'!$D$6:$AH$45=1)+('Октябрь'!$D$6:$AH$45="1")))+SUMPRODUCT(('Ноябрь'!$B$6:$B$45=$A29)*('Ноябрь'!$D$5:$AH$5&gt;=IF($C29="",0,$C29))*('Ноябрь'!$D$5:$AH$5&lt;IF($H29="",9999999,$H29))*(('Ноябрь'!$D$6:$AH$45=1)+('Ноябрь'!$D$6:$AH$45="1")))+SUMPRODUCT(('Декабрь'!$B$6:$B$45=$A29)*('Декабрь'!$D$5:$AH$5&gt;=IF($C29="",0,$C29))*('Декабрь'!$D$5:$AH$5&lt;IF($H29="",9999999,$H29))*(('Декабрь'!$D$6:$AH$45=1)+('Декабрь'!$D$6:$AH$45="1")))+SUMPRODUCT(('Январь'!$B$6:$B$45=$A29)*('Январь'!$D$5:$AH$5&gt;=IF($C29="",0,$C29))*('Январь'!$D$5:$AH$5&lt;IF($H29="",9999999,$H29))*(('Январь'!$D$6:$AH$45=1)+('Январь'!$D$6:$AH$45="1")))+SUMPRODUCT(('Февраль'!$B$6:$B$45=$A29)*('Февраль'!$D$5:$AH$5&gt;=IF($C29="",0,$C29))*('Февраль'!$D$5:$AH$5&lt;IF($H29="",9999999,$H29))*(('Февраль'!$D$6:$AH$45=1)+('Февраль'!$D$6:$AH$45="1")))+SUMPRODUCT(('Март'!$B$6:$B$45=$A29)*('Март'!$D$5:$AH$5&gt;=IF($C29="",0,$C29))*('Март'!$D$5:$AH$5&lt;IF($H29="",9999999,$H29))*(('Март'!$D$6:$AH$45=1)+('Март'!$D$6:$AH$45="1")))+SUMPRODUCT(('Апрель'!$B$6:$B$45=$A29)*('Апрель'!$D$5:$AH$5&gt;=IF($C29="",0,$C29))*('Апрель'!$D$5:$AH$5&lt;IF($H29="",9999999,$H29))*(('Апрель'!$D$6:$AH$45=1)+('Апрель'!$D$6:$AH$45="1")))+SUMPRODUCT(('Май'!$B$6:$B$45=$A29)*('Май'!$D$5:$AH$5&gt;=IF($C29="",0,$C29))*('Май'!$D$5:$AH$5&lt;IF($H29="",9999999,$H29))*(('Май'!$D$6:$AH$45=1)+('Май'!$D$6:$AH$45="1")))+SUMPRODUCT(('Июнь'!$B$6:$B$45=$A29)*('Июнь'!$D$5:$AH$5&gt;=IF($C29="",0,$C29))*('Июнь'!$D$5:$AH$5&lt;IF($H29="",9999999,$H29))*(('Июнь'!$D$6:$AH$45=1)+('Июнь'!$D$6:$AH$45="1")))+SUMPRODUCT(('Июль'!$B$6:$B$45=$A29)*('Июль'!$D$5:$AH$5&gt;=IF($C29="",0,$C29))*('Июль'!$D$5:$AH$5&lt;IF($H29="",9999999,$H29))*(('Июль'!$D$6:$AH$45=1)+('Июль'!$D$6:$AH$45="1")))+SUMPRODUCT(('Август'!$B$6:$B$45=$A29)*('Август'!$D$5:$AH$5&gt;=IF($C29="",0,$C29))*('Август'!$D$5:$AH$5&lt;IF($H29="",9999999,$H29))*(('Август'!$D$6:$AH$45=1)+('Август'!$D$6:$AH$45="1"))))</f>
        <v/>
      </c>
      <c r="E29" s="11">
        <f>IF(A29="","",B29-D29)</f>
        <v/>
      </c>
      <c r="F29" s="10" t="n"/>
      <c r="G29" s="11">
        <f>IF(A29="","",IF(E29&lt;=0,"закончился",IF(AND(F29&lt;&gt;"",F29&lt;TODAY()),"срок истёк",IF(E29&lt;=2,"заканчивается",""))))</f>
        <v/>
      </c>
      <c r="H29" s="12">
        <f>IF(OR($A29="",$C29=""),"",IF(SUMPRODUCT(MIN($C$5:$C$44+(($A$5:$A$44&lt;&gt;$A29)+($C$5:$C$44&lt;=$C29)&gt;0)*9999999))&gt;=9999999,"",SUMPRODUCT(MIN($C$5:$C$44+(($A$5:$A$44&lt;&gt;$A29)+($C$5:$C$44&lt;=$C29)&gt;0)*9999999))))</f>
        <v/>
      </c>
    </row>
    <row r="30">
      <c r="A30" s="9" t="n"/>
      <c r="B30" s="9" t="n"/>
      <c r="C30" s="10" t="n"/>
      <c r="D30" s="11">
        <f>IF($A30="","",SUMPRODUCT(('Сентябрь'!$B$6:$B$45=$A30)*('Сентябрь'!$D$5:$AH$5&gt;=IF($C30="",0,$C30))*('Сентябрь'!$D$5:$AH$5&lt;IF($H30="",9999999,$H30))*(('Сентябрь'!$D$6:$AH$45=1)+('Сентябрь'!$D$6:$AH$45="1")))+SUMPRODUCT(('Октябрь'!$B$6:$B$45=$A30)*('Октябрь'!$D$5:$AH$5&gt;=IF($C30="",0,$C30))*('Октябрь'!$D$5:$AH$5&lt;IF($H30="",9999999,$H30))*(('Октябрь'!$D$6:$AH$45=1)+('Октябрь'!$D$6:$AH$45="1")))+SUMPRODUCT(('Ноябрь'!$B$6:$B$45=$A30)*('Ноябрь'!$D$5:$AH$5&gt;=IF($C30="",0,$C30))*('Ноябрь'!$D$5:$AH$5&lt;IF($H30="",9999999,$H30))*(('Ноябрь'!$D$6:$AH$45=1)+('Ноябрь'!$D$6:$AH$45="1")))+SUMPRODUCT(('Декабрь'!$B$6:$B$45=$A30)*('Декабрь'!$D$5:$AH$5&gt;=IF($C30="",0,$C30))*('Декабрь'!$D$5:$AH$5&lt;IF($H30="",9999999,$H30))*(('Декабрь'!$D$6:$AH$45=1)+('Декабрь'!$D$6:$AH$45="1")))+SUMPRODUCT(('Январь'!$B$6:$B$45=$A30)*('Январь'!$D$5:$AH$5&gt;=IF($C30="",0,$C30))*('Январь'!$D$5:$AH$5&lt;IF($H30="",9999999,$H30))*(('Январь'!$D$6:$AH$45=1)+('Январь'!$D$6:$AH$45="1")))+SUMPRODUCT(('Февраль'!$B$6:$B$45=$A30)*('Февраль'!$D$5:$AH$5&gt;=IF($C30="",0,$C30))*('Февраль'!$D$5:$AH$5&lt;IF($H30="",9999999,$H30))*(('Февраль'!$D$6:$AH$45=1)+('Февраль'!$D$6:$AH$45="1")))+SUMPRODUCT(('Март'!$B$6:$B$45=$A30)*('Март'!$D$5:$AH$5&gt;=IF($C30="",0,$C30))*('Март'!$D$5:$AH$5&lt;IF($H30="",9999999,$H30))*(('Март'!$D$6:$AH$45=1)+('Март'!$D$6:$AH$45="1")))+SUMPRODUCT(('Апрель'!$B$6:$B$45=$A30)*('Апрель'!$D$5:$AH$5&gt;=IF($C30="",0,$C30))*('Апрель'!$D$5:$AH$5&lt;IF($H30="",9999999,$H30))*(('Апрель'!$D$6:$AH$45=1)+('Апрель'!$D$6:$AH$45="1")))+SUMPRODUCT(('Май'!$B$6:$B$45=$A30)*('Май'!$D$5:$AH$5&gt;=IF($C30="",0,$C30))*('Май'!$D$5:$AH$5&lt;IF($H30="",9999999,$H30))*(('Май'!$D$6:$AH$45=1)+('Май'!$D$6:$AH$45="1")))+SUMPRODUCT(('Июнь'!$B$6:$B$45=$A30)*('Июнь'!$D$5:$AH$5&gt;=IF($C30="",0,$C30))*('Июнь'!$D$5:$AH$5&lt;IF($H30="",9999999,$H30))*(('Июнь'!$D$6:$AH$45=1)+('Июнь'!$D$6:$AH$45="1")))+SUMPRODUCT(('Июль'!$B$6:$B$45=$A30)*('Июль'!$D$5:$AH$5&gt;=IF($C30="",0,$C30))*('Июль'!$D$5:$AH$5&lt;IF($H30="",9999999,$H30))*(('Июль'!$D$6:$AH$45=1)+('Июль'!$D$6:$AH$45="1")))+SUMPRODUCT(('Август'!$B$6:$B$45=$A30)*('Август'!$D$5:$AH$5&gt;=IF($C30="",0,$C30))*('Август'!$D$5:$AH$5&lt;IF($H30="",9999999,$H30))*(('Август'!$D$6:$AH$45=1)+('Август'!$D$6:$AH$45="1"))))</f>
        <v/>
      </c>
      <c r="E30" s="11">
        <f>IF(A30="","",B30-D30)</f>
        <v/>
      </c>
      <c r="F30" s="10" t="n"/>
      <c r="G30" s="11">
        <f>IF(A30="","",IF(E30&lt;=0,"закончился",IF(AND(F30&lt;&gt;"",F30&lt;TODAY()),"срок истёк",IF(E30&lt;=2,"заканчивается",""))))</f>
        <v/>
      </c>
      <c r="H30" s="12">
        <f>IF(OR($A30="",$C30=""),"",IF(SUMPRODUCT(MIN($C$5:$C$44+(($A$5:$A$44&lt;&gt;$A30)+($C$5:$C$44&lt;=$C30)&gt;0)*9999999))&gt;=9999999,"",SUMPRODUCT(MIN($C$5:$C$44+(($A$5:$A$44&lt;&gt;$A30)+($C$5:$C$44&lt;=$C30)&gt;0)*9999999))))</f>
        <v/>
      </c>
    </row>
    <row r="31">
      <c r="A31" s="9" t="n"/>
      <c r="B31" s="9" t="n"/>
      <c r="C31" s="10" t="n"/>
      <c r="D31" s="11">
        <f>IF($A31="","",SUMPRODUCT(('Сентябрь'!$B$6:$B$45=$A31)*('Сентябрь'!$D$5:$AH$5&gt;=IF($C31="",0,$C31))*('Сентябрь'!$D$5:$AH$5&lt;IF($H31="",9999999,$H31))*(('Сентябрь'!$D$6:$AH$45=1)+('Сентябрь'!$D$6:$AH$45="1")))+SUMPRODUCT(('Октябрь'!$B$6:$B$45=$A31)*('Октябрь'!$D$5:$AH$5&gt;=IF($C31="",0,$C31))*('Октябрь'!$D$5:$AH$5&lt;IF($H31="",9999999,$H31))*(('Октябрь'!$D$6:$AH$45=1)+('Октябрь'!$D$6:$AH$45="1")))+SUMPRODUCT(('Ноябрь'!$B$6:$B$45=$A31)*('Ноябрь'!$D$5:$AH$5&gt;=IF($C31="",0,$C31))*('Ноябрь'!$D$5:$AH$5&lt;IF($H31="",9999999,$H31))*(('Ноябрь'!$D$6:$AH$45=1)+('Ноябрь'!$D$6:$AH$45="1")))+SUMPRODUCT(('Декабрь'!$B$6:$B$45=$A31)*('Декабрь'!$D$5:$AH$5&gt;=IF($C31="",0,$C31))*('Декабрь'!$D$5:$AH$5&lt;IF($H31="",9999999,$H31))*(('Декабрь'!$D$6:$AH$45=1)+('Декабрь'!$D$6:$AH$45="1")))+SUMPRODUCT(('Январь'!$B$6:$B$45=$A31)*('Январь'!$D$5:$AH$5&gt;=IF($C31="",0,$C31))*('Январь'!$D$5:$AH$5&lt;IF($H31="",9999999,$H31))*(('Январь'!$D$6:$AH$45=1)+('Январь'!$D$6:$AH$45="1")))+SUMPRODUCT(('Февраль'!$B$6:$B$45=$A31)*('Февраль'!$D$5:$AH$5&gt;=IF($C31="",0,$C31))*('Февраль'!$D$5:$AH$5&lt;IF($H31="",9999999,$H31))*(('Февраль'!$D$6:$AH$45=1)+('Февраль'!$D$6:$AH$45="1")))+SUMPRODUCT(('Март'!$B$6:$B$45=$A31)*('Март'!$D$5:$AH$5&gt;=IF($C31="",0,$C31))*('Март'!$D$5:$AH$5&lt;IF($H31="",9999999,$H31))*(('Март'!$D$6:$AH$45=1)+('Март'!$D$6:$AH$45="1")))+SUMPRODUCT(('Апрель'!$B$6:$B$45=$A31)*('Апрель'!$D$5:$AH$5&gt;=IF($C31="",0,$C31))*('Апрель'!$D$5:$AH$5&lt;IF($H31="",9999999,$H31))*(('Апрель'!$D$6:$AH$45=1)+('Апрель'!$D$6:$AH$45="1")))+SUMPRODUCT(('Май'!$B$6:$B$45=$A31)*('Май'!$D$5:$AH$5&gt;=IF($C31="",0,$C31))*('Май'!$D$5:$AH$5&lt;IF($H31="",9999999,$H31))*(('Май'!$D$6:$AH$45=1)+('Май'!$D$6:$AH$45="1")))+SUMPRODUCT(('Июнь'!$B$6:$B$45=$A31)*('Июнь'!$D$5:$AH$5&gt;=IF($C31="",0,$C31))*('Июнь'!$D$5:$AH$5&lt;IF($H31="",9999999,$H31))*(('Июнь'!$D$6:$AH$45=1)+('Июнь'!$D$6:$AH$45="1")))+SUMPRODUCT(('Июль'!$B$6:$B$45=$A31)*('Июль'!$D$5:$AH$5&gt;=IF($C31="",0,$C31))*('Июль'!$D$5:$AH$5&lt;IF($H31="",9999999,$H31))*(('Июль'!$D$6:$AH$45=1)+('Июль'!$D$6:$AH$45="1")))+SUMPRODUCT(('Август'!$B$6:$B$45=$A31)*('Август'!$D$5:$AH$5&gt;=IF($C31="",0,$C31))*('Август'!$D$5:$AH$5&lt;IF($H31="",9999999,$H31))*(('Август'!$D$6:$AH$45=1)+('Август'!$D$6:$AH$45="1"))))</f>
        <v/>
      </c>
      <c r="E31" s="11">
        <f>IF(A31="","",B31-D31)</f>
        <v/>
      </c>
      <c r="F31" s="10" t="n"/>
      <c r="G31" s="11">
        <f>IF(A31="","",IF(E31&lt;=0,"закончился",IF(AND(F31&lt;&gt;"",F31&lt;TODAY()),"срок истёк",IF(E31&lt;=2,"заканчивается",""))))</f>
        <v/>
      </c>
      <c r="H31" s="12">
        <f>IF(OR($A31="",$C31=""),"",IF(SUMPRODUCT(MIN($C$5:$C$44+(($A$5:$A$44&lt;&gt;$A31)+($C$5:$C$44&lt;=$C31)&gt;0)*9999999))&gt;=9999999,"",SUMPRODUCT(MIN($C$5:$C$44+(($A$5:$A$44&lt;&gt;$A31)+($C$5:$C$44&lt;=$C31)&gt;0)*9999999))))</f>
        <v/>
      </c>
    </row>
    <row r="32">
      <c r="A32" s="9" t="n"/>
      <c r="B32" s="9" t="n"/>
      <c r="C32" s="10" t="n"/>
      <c r="D32" s="11">
        <f>IF($A32="","",SUMPRODUCT(('Сентябрь'!$B$6:$B$45=$A32)*('Сентябрь'!$D$5:$AH$5&gt;=IF($C32="",0,$C32))*('Сентябрь'!$D$5:$AH$5&lt;IF($H32="",9999999,$H32))*(('Сентябрь'!$D$6:$AH$45=1)+('Сентябрь'!$D$6:$AH$45="1")))+SUMPRODUCT(('Октябрь'!$B$6:$B$45=$A32)*('Октябрь'!$D$5:$AH$5&gt;=IF($C32="",0,$C32))*('Октябрь'!$D$5:$AH$5&lt;IF($H32="",9999999,$H32))*(('Октябрь'!$D$6:$AH$45=1)+('Октябрь'!$D$6:$AH$45="1")))+SUMPRODUCT(('Ноябрь'!$B$6:$B$45=$A32)*('Ноябрь'!$D$5:$AH$5&gt;=IF($C32="",0,$C32))*('Ноябрь'!$D$5:$AH$5&lt;IF($H32="",9999999,$H32))*(('Ноябрь'!$D$6:$AH$45=1)+('Ноябрь'!$D$6:$AH$45="1")))+SUMPRODUCT(('Декабрь'!$B$6:$B$45=$A32)*('Декабрь'!$D$5:$AH$5&gt;=IF($C32="",0,$C32))*('Декабрь'!$D$5:$AH$5&lt;IF($H32="",9999999,$H32))*(('Декабрь'!$D$6:$AH$45=1)+('Декабрь'!$D$6:$AH$45="1")))+SUMPRODUCT(('Январь'!$B$6:$B$45=$A32)*('Январь'!$D$5:$AH$5&gt;=IF($C32="",0,$C32))*('Январь'!$D$5:$AH$5&lt;IF($H32="",9999999,$H32))*(('Январь'!$D$6:$AH$45=1)+('Январь'!$D$6:$AH$45="1")))+SUMPRODUCT(('Февраль'!$B$6:$B$45=$A32)*('Февраль'!$D$5:$AH$5&gt;=IF($C32="",0,$C32))*('Февраль'!$D$5:$AH$5&lt;IF($H32="",9999999,$H32))*(('Февраль'!$D$6:$AH$45=1)+('Февраль'!$D$6:$AH$45="1")))+SUMPRODUCT(('Март'!$B$6:$B$45=$A32)*('Март'!$D$5:$AH$5&gt;=IF($C32="",0,$C32))*('Март'!$D$5:$AH$5&lt;IF($H32="",9999999,$H32))*(('Март'!$D$6:$AH$45=1)+('Март'!$D$6:$AH$45="1")))+SUMPRODUCT(('Апрель'!$B$6:$B$45=$A32)*('Апрель'!$D$5:$AH$5&gt;=IF($C32="",0,$C32))*('Апрель'!$D$5:$AH$5&lt;IF($H32="",9999999,$H32))*(('Апрель'!$D$6:$AH$45=1)+('Апрель'!$D$6:$AH$45="1")))+SUMPRODUCT(('Май'!$B$6:$B$45=$A32)*('Май'!$D$5:$AH$5&gt;=IF($C32="",0,$C32))*('Май'!$D$5:$AH$5&lt;IF($H32="",9999999,$H32))*(('Май'!$D$6:$AH$45=1)+('Май'!$D$6:$AH$45="1")))+SUMPRODUCT(('Июнь'!$B$6:$B$45=$A32)*('Июнь'!$D$5:$AH$5&gt;=IF($C32="",0,$C32))*('Июнь'!$D$5:$AH$5&lt;IF($H32="",9999999,$H32))*(('Июнь'!$D$6:$AH$45=1)+('Июнь'!$D$6:$AH$45="1")))+SUMPRODUCT(('Июль'!$B$6:$B$45=$A32)*('Июль'!$D$5:$AH$5&gt;=IF($C32="",0,$C32))*('Июль'!$D$5:$AH$5&lt;IF($H32="",9999999,$H32))*(('Июль'!$D$6:$AH$45=1)+('Июль'!$D$6:$AH$45="1")))+SUMPRODUCT(('Август'!$B$6:$B$45=$A32)*('Август'!$D$5:$AH$5&gt;=IF($C32="",0,$C32))*('Август'!$D$5:$AH$5&lt;IF($H32="",9999999,$H32))*(('Август'!$D$6:$AH$45=1)+('Август'!$D$6:$AH$45="1"))))</f>
        <v/>
      </c>
      <c r="E32" s="11">
        <f>IF(A32="","",B32-D32)</f>
        <v/>
      </c>
      <c r="F32" s="10" t="n"/>
      <c r="G32" s="11">
        <f>IF(A32="","",IF(E32&lt;=0,"закончился",IF(AND(F32&lt;&gt;"",F32&lt;TODAY()),"срок истёк",IF(E32&lt;=2,"заканчивается",""))))</f>
        <v/>
      </c>
      <c r="H32" s="12">
        <f>IF(OR($A32="",$C32=""),"",IF(SUMPRODUCT(MIN($C$5:$C$44+(($A$5:$A$44&lt;&gt;$A32)+($C$5:$C$44&lt;=$C32)&gt;0)*9999999))&gt;=9999999,"",SUMPRODUCT(MIN($C$5:$C$44+(($A$5:$A$44&lt;&gt;$A32)+($C$5:$C$44&lt;=$C32)&gt;0)*9999999))))</f>
        <v/>
      </c>
    </row>
    <row r="33">
      <c r="A33" s="9" t="n"/>
      <c r="B33" s="9" t="n"/>
      <c r="C33" s="10" t="n"/>
      <c r="D33" s="11">
        <f>IF($A33="","",SUMPRODUCT(('Сентябрь'!$B$6:$B$45=$A33)*('Сентябрь'!$D$5:$AH$5&gt;=IF($C33="",0,$C33))*('Сентябрь'!$D$5:$AH$5&lt;IF($H33="",9999999,$H33))*(('Сентябрь'!$D$6:$AH$45=1)+('Сентябрь'!$D$6:$AH$45="1")))+SUMPRODUCT(('Октябрь'!$B$6:$B$45=$A33)*('Октябрь'!$D$5:$AH$5&gt;=IF($C33="",0,$C33))*('Октябрь'!$D$5:$AH$5&lt;IF($H33="",9999999,$H33))*(('Октябрь'!$D$6:$AH$45=1)+('Октябрь'!$D$6:$AH$45="1")))+SUMPRODUCT(('Ноябрь'!$B$6:$B$45=$A33)*('Ноябрь'!$D$5:$AH$5&gt;=IF($C33="",0,$C33))*('Ноябрь'!$D$5:$AH$5&lt;IF($H33="",9999999,$H33))*(('Ноябрь'!$D$6:$AH$45=1)+('Ноябрь'!$D$6:$AH$45="1")))+SUMPRODUCT(('Декабрь'!$B$6:$B$45=$A33)*('Декабрь'!$D$5:$AH$5&gt;=IF($C33="",0,$C33))*('Декабрь'!$D$5:$AH$5&lt;IF($H33="",9999999,$H33))*(('Декабрь'!$D$6:$AH$45=1)+('Декабрь'!$D$6:$AH$45="1")))+SUMPRODUCT(('Январь'!$B$6:$B$45=$A33)*('Январь'!$D$5:$AH$5&gt;=IF($C33="",0,$C33))*('Январь'!$D$5:$AH$5&lt;IF($H33="",9999999,$H33))*(('Январь'!$D$6:$AH$45=1)+('Январь'!$D$6:$AH$45="1")))+SUMPRODUCT(('Февраль'!$B$6:$B$45=$A33)*('Февраль'!$D$5:$AH$5&gt;=IF($C33="",0,$C33))*('Февраль'!$D$5:$AH$5&lt;IF($H33="",9999999,$H33))*(('Февраль'!$D$6:$AH$45=1)+('Февраль'!$D$6:$AH$45="1")))+SUMPRODUCT(('Март'!$B$6:$B$45=$A33)*('Март'!$D$5:$AH$5&gt;=IF($C33="",0,$C33))*('Март'!$D$5:$AH$5&lt;IF($H33="",9999999,$H33))*(('Март'!$D$6:$AH$45=1)+('Март'!$D$6:$AH$45="1")))+SUMPRODUCT(('Апрель'!$B$6:$B$45=$A33)*('Апрель'!$D$5:$AH$5&gt;=IF($C33="",0,$C33))*('Апрель'!$D$5:$AH$5&lt;IF($H33="",9999999,$H33))*(('Апрель'!$D$6:$AH$45=1)+('Апрель'!$D$6:$AH$45="1")))+SUMPRODUCT(('Май'!$B$6:$B$45=$A33)*('Май'!$D$5:$AH$5&gt;=IF($C33="",0,$C33))*('Май'!$D$5:$AH$5&lt;IF($H33="",9999999,$H33))*(('Май'!$D$6:$AH$45=1)+('Май'!$D$6:$AH$45="1")))+SUMPRODUCT(('Июнь'!$B$6:$B$45=$A33)*('Июнь'!$D$5:$AH$5&gt;=IF($C33="",0,$C33))*('Июнь'!$D$5:$AH$5&lt;IF($H33="",9999999,$H33))*(('Июнь'!$D$6:$AH$45=1)+('Июнь'!$D$6:$AH$45="1")))+SUMPRODUCT(('Июль'!$B$6:$B$45=$A33)*('Июль'!$D$5:$AH$5&gt;=IF($C33="",0,$C33))*('Июль'!$D$5:$AH$5&lt;IF($H33="",9999999,$H33))*(('Июль'!$D$6:$AH$45=1)+('Июль'!$D$6:$AH$45="1")))+SUMPRODUCT(('Август'!$B$6:$B$45=$A33)*('Август'!$D$5:$AH$5&gt;=IF($C33="",0,$C33))*('Август'!$D$5:$AH$5&lt;IF($H33="",9999999,$H33))*(('Август'!$D$6:$AH$45=1)+('Август'!$D$6:$AH$45="1"))))</f>
        <v/>
      </c>
      <c r="E33" s="11">
        <f>IF(A33="","",B33-D33)</f>
        <v/>
      </c>
      <c r="F33" s="10" t="n"/>
      <c r="G33" s="11">
        <f>IF(A33="","",IF(E33&lt;=0,"закончился",IF(AND(F33&lt;&gt;"",F33&lt;TODAY()),"срок истёк",IF(E33&lt;=2,"заканчивается",""))))</f>
        <v/>
      </c>
      <c r="H33" s="12">
        <f>IF(OR($A33="",$C33=""),"",IF(SUMPRODUCT(MIN($C$5:$C$44+(($A$5:$A$44&lt;&gt;$A33)+($C$5:$C$44&lt;=$C33)&gt;0)*9999999))&gt;=9999999,"",SUMPRODUCT(MIN($C$5:$C$44+(($A$5:$A$44&lt;&gt;$A33)+($C$5:$C$44&lt;=$C33)&gt;0)*9999999))))</f>
        <v/>
      </c>
    </row>
    <row r="34">
      <c r="A34" s="9" t="n"/>
      <c r="B34" s="9" t="n"/>
      <c r="C34" s="10" t="n"/>
      <c r="D34" s="11">
        <f>IF($A34="","",SUMPRODUCT(('Сентябрь'!$B$6:$B$45=$A34)*('Сентябрь'!$D$5:$AH$5&gt;=IF($C34="",0,$C34))*('Сентябрь'!$D$5:$AH$5&lt;IF($H34="",9999999,$H34))*(('Сентябрь'!$D$6:$AH$45=1)+('Сентябрь'!$D$6:$AH$45="1")))+SUMPRODUCT(('Октябрь'!$B$6:$B$45=$A34)*('Октябрь'!$D$5:$AH$5&gt;=IF($C34="",0,$C34))*('Октябрь'!$D$5:$AH$5&lt;IF($H34="",9999999,$H34))*(('Октябрь'!$D$6:$AH$45=1)+('Октябрь'!$D$6:$AH$45="1")))+SUMPRODUCT(('Ноябрь'!$B$6:$B$45=$A34)*('Ноябрь'!$D$5:$AH$5&gt;=IF($C34="",0,$C34))*('Ноябрь'!$D$5:$AH$5&lt;IF($H34="",9999999,$H34))*(('Ноябрь'!$D$6:$AH$45=1)+('Ноябрь'!$D$6:$AH$45="1")))+SUMPRODUCT(('Декабрь'!$B$6:$B$45=$A34)*('Декабрь'!$D$5:$AH$5&gt;=IF($C34="",0,$C34))*('Декабрь'!$D$5:$AH$5&lt;IF($H34="",9999999,$H34))*(('Декабрь'!$D$6:$AH$45=1)+('Декабрь'!$D$6:$AH$45="1")))+SUMPRODUCT(('Январь'!$B$6:$B$45=$A34)*('Январь'!$D$5:$AH$5&gt;=IF($C34="",0,$C34))*('Январь'!$D$5:$AH$5&lt;IF($H34="",9999999,$H34))*(('Январь'!$D$6:$AH$45=1)+('Январь'!$D$6:$AH$45="1")))+SUMPRODUCT(('Февраль'!$B$6:$B$45=$A34)*('Февраль'!$D$5:$AH$5&gt;=IF($C34="",0,$C34))*('Февраль'!$D$5:$AH$5&lt;IF($H34="",9999999,$H34))*(('Февраль'!$D$6:$AH$45=1)+('Февраль'!$D$6:$AH$45="1")))+SUMPRODUCT(('Март'!$B$6:$B$45=$A34)*('Март'!$D$5:$AH$5&gt;=IF($C34="",0,$C34))*('Март'!$D$5:$AH$5&lt;IF($H34="",9999999,$H34))*(('Март'!$D$6:$AH$45=1)+('Март'!$D$6:$AH$45="1")))+SUMPRODUCT(('Апрель'!$B$6:$B$45=$A34)*('Апрель'!$D$5:$AH$5&gt;=IF($C34="",0,$C34))*('Апрель'!$D$5:$AH$5&lt;IF($H34="",9999999,$H34))*(('Апрель'!$D$6:$AH$45=1)+('Апрель'!$D$6:$AH$45="1")))+SUMPRODUCT(('Май'!$B$6:$B$45=$A34)*('Май'!$D$5:$AH$5&gt;=IF($C34="",0,$C34))*('Май'!$D$5:$AH$5&lt;IF($H34="",9999999,$H34))*(('Май'!$D$6:$AH$45=1)+('Май'!$D$6:$AH$45="1")))+SUMPRODUCT(('Июнь'!$B$6:$B$45=$A34)*('Июнь'!$D$5:$AH$5&gt;=IF($C34="",0,$C34))*('Июнь'!$D$5:$AH$5&lt;IF($H34="",9999999,$H34))*(('Июнь'!$D$6:$AH$45=1)+('Июнь'!$D$6:$AH$45="1")))+SUMPRODUCT(('Июль'!$B$6:$B$45=$A34)*('Июль'!$D$5:$AH$5&gt;=IF($C34="",0,$C34))*('Июль'!$D$5:$AH$5&lt;IF($H34="",9999999,$H34))*(('Июль'!$D$6:$AH$45=1)+('Июль'!$D$6:$AH$45="1")))+SUMPRODUCT(('Август'!$B$6:$B$45=$A34)*('Август'!$D$5:$AH$5&gt;=IF($C34="",0,$C34))*('Август'!$D$5:$AH$5&lt;IF($H34="",9999999,$H34))*(('Август'!$D$6:$AH$45=1)+('Август'!$D$6:$AH$45="1"))))</f>
        <v/>
      </c>
      <c r="E34" s="11">
        <f>IF(A34="","",B34-D34)</f>
        <v/>
      </c>
      <c r="F34" s="10" t="n"/>
      <c r="G34" s="11">
        <f>IF(A34="","",IF(E34&lt;=0,"закончился",IF(AND(F34&lt;&gt;"",F34&lt;TODAY()),"срок истёк",IF(E34&lt;=2,"заканчивается",""))))</f>
        <v/>
      </c>
      <c r="H34" s="12">
        <f>IF(OR($A34="",$C34=""),"",IF(SUMPRODUCT(MIN($C$5:$C$44+(($A$5:$A$44&lt;&gt;$A34)+($C$5:$C$44&lt;=$C34)&gt;0)*9999999))&gt;=9999999,"",SUMPRODUCT(MIN($C$5:$C$44+(($A$5:$A$44&lt;&gt;$A34)+($C$5:$C$44&lt;=$C34)&gt;0)*9999999))))</f>
        <v/>
      </c>
    </row>
    <row r="35">
      <c r="A35" s="9" t="n"/>
      <c r="B35" s="9" t="n"/>
      <c r="C35" s="10" t="n"/>
      <c r="D35" s="11">
        <f>IF($A35="","",SUMPRODUCT(('Сентябрь'!$B$6:$B$45=$A35)*('Сентябрь'!$D$5:$AH$5&gt;=IF($C35="",0,$C35))*('Сентябрь'!$D$5:$AH$5&lt;IF($H35="",9999999,$H35))*(('Сентябрь'!$D$6:$AH$45=1)+('Сентябрь'!$D$6:$AH$45="1")))+SUMPRODUCT(('Октябрь'!$B$6:$B$45=$A35)*('Октябрь'!$D$5:$AH$5&gt;=IF($C35="",0,$C35))*('Октябрь'!$D$5:$AH$5&lt;IF($H35="",9999999,$H35))*(('Октябрь'!$D$6:$AH$45=1)+('Октябрь'!$D$6:$AH$45="1")))+SUMPRODUCT(('Ноябрь'!$B$6:$B$45=$A35)*('Ноябрь'!$D$5:$AH$5&gt;=IF($C35="",0,$C35))*('Ноябрь'!$D$5:$AH$5&lt;IF($H35="",9999999,$H35))*(('Ноябрь'!$D$6:$AH$45=1)+('Ноябрь'!$D$6:$AH$45="1")))+SUMPRODUCT(('Декабрь'!$B$6:$B$45=$A35)*('Декабрь'!$D$5:$AH$5&gt;=IF($C35="",0,$C35))*('Декабрь'!$D$5:$AH$5&lt;IF($H35="",9999999,$H35))*(('Декабрь'!$D$6:$AH$45=1)+('Декабрь'!$D$6:$AH$45="1")))+SUMPRODUCT(('Январь'!$B$6:$B$45=$A35)*('Январь'!$D$5:$AH$5&gt;=IF($C35="",0,$C35))*('Январь'!$D$5:$AH$5&lt;IF($H35="",9999999,$H35))*(('Январь'!$D$6:$AH$45=1)+('Январь'!$D$6:$AH$45="1")))+SUMPRODUCT(('Февраль'!$B$6:$B$45=$A35)*('Февраль'!$D$5:$AH$5&gt;=IF($C35="",0,$C35))*('Февраль'!$D$5:$AH$5&lt;IF($H35="",9999999,$H35))*(('Февраль'!$D$6:$AH$45=1)+('Февраль'!$D$6:$AH$45="1")))+SUMPRODUCT(('Март'!$B$6:$B$45=$A35)*('Март'!$D$5:$AH$5&gt;=IF($C35="",0,$C35))*('Март'!$D$5:$AH$5&lt;IF($H35="",9999999,$H35))*(('Март'!$D$6:$AH$45=1)+('Март'!$D$6:$AH$45="1")))+SUMPRODUCT(('Апрель'!$B$6:$B$45=$A35)*('Апрель'!$D$5:$AH$5&gt;=IF($C35="",0,$C35))*('Апрель'!$D$5:$AH$5&lt;IF($H35="",9999999,$H35))*(('Апрель'!$D$6:$AH$45=1)+('Апрель'!$D$6:$AH$45="1")))+SUMPRODUCT(('Май'!$B$6:$B$45=$A35)*('Май'!$D$5:$AH$5&gt;=IF($C35="",0,$C35))*('Май'!$D$5:$AH$5&lt;IF($H35="",9999999,$H35))*(('Май'!$D$6:$AH$45=1)+('Май'!$D$6:$AH$45="1")))+SUMPRODUCT(('Июнь'!$B$6:$B$45=$A35)*('Июнь'!$D$5:$AH$5&gt;=IF($C35="",0,$C35))*('Июнь'!$D$5:$AH$5&lt;IF($H35="",9999999,$H35))*(('Июнь'!$D$6:$AH$45=1)+('Июнь'!$D$6:$AH$45="1")))+SUMPRODUCT(('Июль'!$B$6:$B$45=$A35)*('Июль'!$D$5:$AH$5&gt;=IF($C35="",0,$C35))*('Июль'!$D$5:$AH$5&lt;IF($H35="",9999999,$H35))*(('Июль'!$D$6:$AH$45=1)+('Июль'!$D$6:$AH$45="1")))+SUMPRODUCT(('Август'!$B$6:$B$45=$A35)*('Август'!$D$5:$AH$5&gt;=IF($C35="",0,$C35))*('Август'!$D$5:$AH$5&lt;IF($H35="",9999999,$H35))*(('Август'!$D$6:$AH$45=1)+('Август'!$D$6:$AH$45="1"))))</f>
        <v/>
      </c>
      <c r="E35" s="11">
        <f>IF(A35="","",B35-D35)</f>
        <v/>
      </c>
      <c r="F35" s="10" t="n"/>
      <c r="G35" s="11">
        <f>IF(A35="","",IF(E35&lt;=0,"закончился",IF(AND(F35&lt;&gt;"",F35&lt;TODAY()),"срок истёк",IF(E35&lt;=2,"заканчивается",""))))</f>
        <v/>
      </c>
      <c r="H35" s="12">
        <f>IF(OR($A35="",$C35=""),"",IF(SUMPRODUCT(MIN($C$5:$C$44+(($A$5:$A$44&lt;&gt;$A35)+($C$5:$C$44&lt;=$C35)&gt;0)*9999999))&gt;=9999999,"",SUMPRODUCT(MIN($C$5:$C$44+(($A$5:$A$44&lt;&gt;$A35)+($C$5:$C$44&lt;=$C35)&gt;0)*9999999))))</f>
        <v/>
      </c>
    </row>
    <row r="36">
      <c r="A36" s="9" t="n"/>
      <c r="B36" s="9" t="n"/>
      <c r="C36" s="10" t="n"/>
      <c r="D36" s="11">
        <f>IF($A36="","",SUMPRODUCT(('Сентябрь'!$B$6:$B$45=$A36)*('Сентябрь'!$D$5:$AH$5&gt;=IF($C36="",0,$C36))*('Сентябрь'!$D$5:$AH$5&lt;IF($H36="",9999999,$H36))*(('Сентябрь'!$D$6:$AH$45=1)+('Сентябрь'!$D$6:$AH$45="1")))+SUMPRODUCT(('Октябрь'!$B$6:$B$45=$A36)*('Октябрь'!$D$5:$AH$5&gt;=IF($C36="",0,$C36))*('Октябрь'!$D$5:$AH$5&lt;IF($H36="",9999999,$H36))*(('Октябрь'!$D$6:$AH$45=1)+('Октябрь'!$D$6:$AH$45="1")))+SUMPRODUCT(('Ноябрь'!$B$6:$B$45=$A36)*('Ноябрь'!$D$5:$AH$5&gt;=IF($C36="",0,$C36))*('Ноябрь'!$D$5:$AH$5&lt;IF($H36="",9999999,$H36))*(('Ноябрь'!$D$6:$AH$45=1)+('Ноябрь'!$D$6:$AH$45="1")))+SUMPRODUCT(('Декабрь'!$B$6:$B$45=$A36)*('Декабрь'!$D$5:$AH$5&gt;=IF($C36="",0,$C36))*('Декабрь'!$D$5:$AH$5&lt;IF($H36="",9999999,$H36))*(('Декабрь'!$D$6:$AH$45=1)+('Декабрь'!$D$6:$AH$45="1")))+SUMPRODUCT(('Январь'!$B$6:$B$45=$A36)*('Январь'!$D$5:$AH$5&gt;=IF($C36="",0,$C36))*('Январь'!$D$5:$AH$5&lt;IF($H36="",9999999,$H36))*(('Январь'!$D$6:$AH$45=1)+('Январь'!$D$6:$AH$45="1")))+SUMPRODUCT(('Февраль'!$B$6:$B$45=$A36)*('Февраль'!$D$5:$AH$5&gt;=IF($C36="",0,$C36))*('Февраль'!$D$5:$AH$5&lt;IF($H36="",9999999,$H36))*(('Февраль'!$D$6:$AH$45=1)+('Февраль'!$D$6:$AH$45="1")))+SUMPRODUCT(('Март'!$B$6:$B$45=$A36)*('Март'!$D$5:$AH$5&gt;=IF($C36="",0,$C36))*('Март'!$D$5:$AH$5&lt;IF($H36="",9999999,$H36))*(('Март'!$D$6:$AH$45=1)+('Март'!$D$6:$AH$45="1")))+SUMPRODUCT(('Апрель'!$B$6:$B$45=$A36)*('Апрель'!$D$5:$AH$5&gt;=IF($C36="",0,$C36))*('Апрель'!$D$5:$AH$5&lt;IF($H36="",9999999,$H36))*(('Апрель'!$D$6:$AH$45=1)+('Апрель'!$D$6:$AH$45="1")))+SUMPRODUCT(('Май'!$B$6:$B$45=$A36)*('Май'!$D$5:$AH$5&gt;=IF($C36="",0,$C36))*('Май'!$D$5:$AH$5&lt;IF($H36="",9999999,$H36))*(('Май'!$D$6:$AH$45=1)+('Май'!$D$6:$AH$45="1")))+SUMPRODUCT(('Июнь'!$B$6:$B$45=$A36)*('Июнь'!$D$5:$AH$5&gt;=IF($C36="",0,$C36))*('Июнь'!$D$5:$AH$5&lt;IF($H36="",9999999,$H36))*(('Июнь'!$D$6:$AH$45=1)+('Июнь'!$D$6:$AH$45="1")))+SUMPRODUCT(('Июль'!$B$6:$B$45=$A36)*('Июль'!$D$5:$AH$5&gt;=IF($C36="",0,$C36))*('Июль'!$D$5:$AH$5&lt;IF($H36="",9999999,$H36))*(('Июль'!$D$6:$AH$45=1)+('Июль'!$D$6:$AH$45="1")))+SUMPRODUCT(('Август'!$B$6:$B$45=$A36)*('Август'!$D$5:$AH$5&gt;=IF($C36="",0,$C36))*('Август'!$D$5:$AH$5&lt;IF($H36="",9999999,$H36))*(('Август'!$D$6:$AH$45=1)+('Август'!$D$6:$AH$45="1"))))</f>
        <v/>
      </c>
      <c r="E36" s="11">
        <f>IF(A36="","",B36-D36)</f>
        <v/>
      </c>
      <c r="F36" s="10" t="n"/>
      <c r="G36" s="11">
        <f>IF(A36="","",IF(E36&lt;=0,"закончился",IF(AND(F36&lt;&gt;"",F36&lt;TODAY()),"срок истёк",IF(E36&lt;=2,"заканчивается",""))))</f>
        <v/>
      </c>
      <c r="H36" s="12">
        <f>IF(OR($A36="",$C36=""),"",IF(SUMPRODUCT(MIN($C$5:$C$44+(($A$5:$A$44&lt;&gt;$A36)+($C$5:$C$44&lt;=$C36)&gt;0)*9999999))&gt;=9999999,"",SUMPRODUCT(MIN($C$5:$C$44+(($A$5:$A$44&lt;&gt;$A36)+($C$5:$C$44&lt;=$C36)&gt;0)*9999999))))</f>
        <v/>
      </c>
    </row>
    <row r="37">
      <c r="A37" s="9" t="n"/>
      <c r="B37" s="9" t="n"/>
      <c r="C37" s="10" t="n"/>
      <c r="D37" s="11">
        <f>IF($A37="","",SUMPRODUCT(('Сентябрь'!$B$6:$B$45=$A37)*('Сентябрь'!$D$5:$AH$5&gt;=IF($C37="",0,$C37))*('Сентябрь'!$D$5:$AH$5&lt;IF($H37="",9999999,$H37))*(('Сентябрь'!$D$6:$AH$45=1)+('Сентябрь'!$D$6:$AH$45="1")))+SUMPRODUCT(('Октябрь'!$B$6:$B$45=$A37)*('Октябрь'!$D$5:$AH$5&gt;=IF($C37="",0,$C37))*('Октябрь'!$D$5:$AH$5&lt;IF($H37="",9999999,$H37))*(('Октябрь'!$D$6:$AH$45=1)+('Октябрь'!$D$6:$AH$45="1")))+SUMPRODUCT(('Ноябрь'!$B$6:$B$45=$A37)*('Ноябрь'!$D$5:$AH$5&gt;=IF($C37="",0,$C37))*('Ноябрь'!$D$5:$AH$5&lt;IF($H37="",9999999,$H37))*(('Ноябрь'!$D$6:$AH$45=1)+('Ноябрь'!$D$6:$AH$45="1")))+SUMPRODUCT(('Декабрь'!$B$6:$B$45=$A37)*('Декабрь'!$D$5:$AH$5&gt;=IF($C37="",0,$C37))*('Декабрь'!$D$5:$AH$5&lt;IF($H37="",9999999,$H37))*(('Декабрь'!$D$6:$AH$45=1)+('Декабрь'!$D$6:$AH$45="1")))+SUMPRODUCT(('Январь'!$B$6:$B$45=$A37)*('Январь'!$D$5:$AH$5&gt;=IF($C37="",0,$C37))*('Январь'!$D$5:$AH$5&lt;IF($H37="",9999999,$H37))*(('Январь'!$D$6:$AH$45=1)+('Январь'!$D$6:$AH$45="1")))+SUMPRODUCT(('Февраль'!$B$6:$B$45=$A37)*('Февраль'!$D$5:$AH$5&gt;=IF($C37="",0,$C37))*('Февраль'!$D$5:$AH$5&lt;IF($H37="",9999999,$H37))*(('Февраль'!$D$6:$AH$45=1)+('Февраль'!$D$6:$AH$45="1")))+SUMPRODUCT(('Март'!$B$6:$B$45=$A37)*('Март'!$D$5:$AH$5&gt;=IF($C37="",0,$C37))*('Март'!$D$5:$AH$5&lt;IF($H37="",9999999,$H37))*(('Март'!$D$6:$AH$45=1)+('Март'!$D$6:$AH$45="1")))+SUMPRODUCT(('Апрель'!$B$6:$B$45=$A37)*('Апрель'!$D$5:$AH$5&gt;=IF($C37="",0,$C37))*('Апрель'!$D$5:$AH$5&lt;IF($H37="",9999999,$H37))*(('Апрель'!$D$6:$AH$45=1)+('Апрель'!$D$6:$AH$45="1")))+SUMPRODUCT(('Май'!$B$6:$B$45=$A37)*('Май'!$D$5:$AH$5&gt;=IF($C37="",0,$C37))*('Май'!$D$5:$AH$5&lt;IF($H37="",9999999,$H37))*(('Май'!$D$6:$AH$45=1)+('Май'!$D$6:$AH$45="1")))+SUMPRODUCT(('Июнь'!$B$6:$B$45=$A37)*('Июнь'!$D$5:$AH$5&gt;=IF($C37="",0,$C37))*('Июнь'!$D$5:$AH$5&lt;IF($H37="",9999999,$H37))*(('Июнь'!$D$6:$AH$45=1)+('Июнь'!$D$6:$AH$45="1")))+SUMPRODUCT(('Июль'!$B$6:$B$45=$A37)*('Июль'!$D$5:$AH$5&gt;=IF($C37="",0,$C37))*('Июль'!$D$5:$AH$5&lt;IF($H37="",9999999,$H37))*(('Июль'!$D$6:$AH$45=1)+('Июль'!$D$6:$AH$45="1")))+SUMPRODUCT(('Август'!$B$6:$B$45=$A37)*('Август'!$D$5:$AH$5&gt;=IF($C37="",0,$C37))*('Август'!$D$5:$AH$5&lt;IF($H37="",9999999,$H37))*(('Август'!$D$6:$AH$45=1)+('Август'!$D$6:$AH$45="1"))))</f>
        <v/>
      </c>
      <c r="E37" s="11">
        <f>IF(A37="","",B37-D37)</f>
        <v/>
      </c>
      <c r="F37" s="10" t="n"/>
      <c r="G37" s="11">
        <f>IF(A37="","",IF(E37&lt;=0,"закончился",IF(AND(F37&lt;&gt;"",F37&lt;TODAY()),"срок истёк",IF(E37&lt;=2,"заканчивается",""))))</f>
        <v/>
      </c>
      <c r="H37" s="12">
        <f>IF(OR($A37="",$C37=""),"",IF(SUMPRODUCT(MIN($C$5:$C$44+(($A$5:$A$44&lt;&gt;$A37)+($C$5:$C$44&lt;=$C37)&gt;0)*9999999))&gt;=9999999,"",SUMPRODUCT(MIN($C$5:$C$44+(($A$5:$A$44&lt;&gt;$A37)+($C$5:$C$44&lt;=$C37)&gt;0)*9999999))))</f>
        <v/>
      </c>
    </row>
    <row r="38">
      <c r="A38" s="9" t="n"/>
      <c r="B38" s="9" t="n"/>
      <c r="C38" s="10" t="n"/>
      <c r="D38" s="11">
        <f>IF($A38="","",SUMPRODUCT(('Сентябрь'!$B$6:$B$45=$A38)*('Сентябрь'!$D$5:$AH$5&gt;=IF($C38="",0,$C38))*('Сентябрь'!$D$5:$AH$5&lt;IF($H38="",9999999,$H38))*(('Сентябрь'!$D$6:$AH$45=1)+('Сентябрь'!$D$6:$AH$45="1")))+SUMPRODUCT(('Октябрь'!$B$6:$B$45=$A38)*('Октябрь'!$D$5:$AH$5&gt;=IF($C38="",0,$C38))*('Октябрь'!$D$5:$AH$5&lt;IF($H38="",9999999,$H38))*(('Октябрь'!$D$6:$AH$45=1)+('Октябрь'!$D$6:$AH$45="1")))+SUMPRODUCT(('Ноябрь'!$B$6:$B$45=$A38)*('Ноябрь'!$D$5:$AH$5&gt;=IF($C38="",0,$C38))*('Ноябрь'!$D$5:$AH$5&lt;IF($H38="",9999999,$H38))*(('Ноябрь'!$D$6:$AH$45=1)+('Ноябрь'!$D$6:$AH$45="1")))+SUMPRODUCT(('Декабрь'!$B$6:$B$45=$A38)*('Декабрь'!$D$5:$AH$5&gt;=IF($C38="",0,$C38))*('Декабрь'!$D$5:$AH$5&lt;IF($H38="",9999999,$H38))*(('Декабрь'!$D$6:$AH$45=1)+('Декабрь'!$D$6:$AH$45="1")))+SUMPRODUCT(('Январь'!$B$6:$B$45=$A38)*('Январь'!$D$5:$AH$5&gt;=IF($C38="",0,$C38))*('Январь'!$D$5:$AH$5&lt;IF($H38="",9999999,$H38))*(('Январь'!$D$6:$AH$45=1)+('Январь'!$D$6:$AH$45="1")))+SUMPRODUCT(('Февраль'!$B$6:$B$45=$A38)*('Февраль'!$D$5:$AH$5&gt;=IF($C38="",0,$C38))*('Февраль'!$D$5:$AH$5&lt;IF($H38="",9999999,$H38))*(('Февраль'!$D$6:$AH$45=1)+('Февраль'!$D$6:$AH$45="1")))+SUMPRODUCT(('Март'!$B$6:$B$45=$A38)*('Март'!$D$5:$AH$5&gt;=IF($C38="",0,$C38))*('Март'!$D$5:$AH$5&lt;IF($H38="",9999999,$H38))*(('Март'!$D$6:$AH$45=1)+('Март'!$D$6:$AH$45="1")))+SUMPRODUCT(('Апрель'!$B$6:$B$45=$A38)*('Апрель'!$D$5:$AH$5&gt;=IF($C38="",0,$C38))*('Апрель'!$D$5:$AH$5&lt;IF($H38="",9999999,$H38))*(('Апрель'!$D$6:$AH$45=1)+('Апрель'!$D$6:$AH$45="1")))+SUMPRODUCT(('Май'!$B$6:$B$45=$A38)*('Май'!$D$5:$AH$5&gt;=IF($C38="",0,$C38))*('Май'!$D$5:$AH$5&lt;IF($H38="",9999999,$H38))*(('Май'!$D$6:$AH$45=1)+('Май'!$D$6:$AH$45="1")))+SUMPRODUCT(('Июнь'!$B$6:$B$45=$A38)*('Июнь'!$D$5:$AH$5&gt;=IF($C38="",0,$C38))*('Июнь'!$D$5:$AH$5&lt;IF($H38="",9999999,$H38))*(('Июнь'!$D$6:$AH$45=1)+('Июнь'!$D$6:$AH$45="1")))+SUMPRODUCT(('Июль'!$B$6:$B$45=$A38)*('Июль'!$D$5:$AH$5&gt;=IF($C38="",0,$C38))*('Июль'!$D$5:$AH$5&lt;IF($H38="",9999999,$H38))*(('Июль'!$D$6:$AH$45=1)+('Июль'!$D$6:$AH$45="1")))+SUMPRODUCT(('Август'!$B$6:$B$45=$A38)*('Август'!$D$5:$AH$5&gt;=IF($C38="",0,$C38))*('Август'!$D$5:$AH$5&lt;IF($H38="",9999999,$H38))*(('Август'!$D$6:$AH$45=1)+('Август'!$D$6:$AH$45="1"))))</f>
        <v/>
      </c>
      <c r="E38" s="11">
        <f>IF(A38="","",B38-D38)</f>
        <v/>
      </c>
      <c r="F38" s="10" t="n"/>
      <c r="G38" s="11">
        <f>IF(A38="","",IF(E38&lt;=0,"закончился",IF(AND(F38&lt;&gt;"",F38&lt;TODAY()),"срок истёк",IF(E38&lt;=2,"заканчивается",""))))</f>
        <v/>
      </c>
      <c r="H38" s="12">
        <f>IF(OR($A38="",$C38=""),"",IF(SUMPRODUCT(MIN($C$5:$C$44+(($A$5:$A$44&lt;&gt;$A38)+($C$5:$C$44&lt;=$C38)&gt;0)*9999999))&gt;=9999999,"",SUMPRODUCT(MIN($C$5:$C$44+(($A$5:$A$44&lt;&gt;$A38)+($C$5:$C$44&lt;=$C38)&gt;0)*9999999))))</f>
        <v/>
      </c>
    </row>
    <row r="39">
      <c r="A39" s="9" t="n"/>
      <c r="B39" s="9" t="n"/>
      <c r="C39" s="10" t="n"/>
      <c r="D39" s="11">
        <f>IF($A39="","",SUMPRODUCT(('Сентябрь'!$B$6:$B$45=$A39)*('Сентябрь'!$D$5:$AH$5&gt;=IF($C39="",0,$C39))*('Сентябрь'!$D$5:$AH$5&lt;IF($H39="",9999999,$H39))*(('Сентябрь'!$D$6:$AH$45=1)+('Сентябрь'!$D$6:$AH$45="1")))+SUMPRODUCT(('Октябрь'!$B$6:$B$45=$A39)*('Октябрь'!$D$5:$AH$5&gt;=IF($C39="",0,$C39))*('Октябрь'!$D$5:$AH$5&lt;IF($H39="",9999999,$H39))*(('Октябрь'!$D$6:$AH$45=1)+('Октябрь'!$D$6:$AH$45="1")))+SUMPRODUCT(('Ноябрь'!$B$6:$B$45=$A39)*('Ноябрь'!$D$5:$AH$5&gt;=IF($C39="",0,$C39))*('Ноябрь'!$D$5:$AH$5&lt;IF($H39="",9999999,$H39))*(('Ноябрь'!$D$6:$AH$45=1)+('Ноябрь'!$D$6:$AH$45="1")))+SUMPRODUCT(('Декабрь'!$B$6:$B$45=$A39)*('Декабрь'!$D$5:$AH$5&gt;=IF($C39="",0,$C39))*('Декабрь'!$D$5:$AH$5&lt;IF($H39="",9999999,$H39))*(('Декабрь'!$D$6:$AH$45=1)+('Декабрь'!$D$6:$AH$45="1")))+SUMPRODUCT(('Январь'!$B$6:$B$45=$A39)*('Январь'!$D$5:$AH$5&gt;=IF($C39="",0,$C39))*('Январь'!$D$5:$AH$5&lt;IF($H39="",9999999,$H39))*(('Январь'!$D$6:$AH$45=1)+('Январь'!$D$6:$AH$45="1")))+SUMPRODUCT(('Февраль'!$B$6:$B$45=$A39)*('Февраль'!$D$5:$AH$5&gt;=IF($C39="",0,$C39))*('Февраль'!$D$5:$AH$5&lt;IF($H39="",9999999,$H39))*(('Февраль'!$D$6:$AH$45=1)+('Февраль'!$D$6:$AH$45="1")))+SUMPRODUCT(('Март'!$B$6:$B$45=$A39)*('Март'!$D$5:$AH$5&gt;=IF($C39="",0,$C39))*('Март'!$D$5:$AH$5&lt;IF($H39="",9999999,$H39))*(('Март'!$D$6:$AH$45=1)+('Март'!$D$6:$AH$45="1")))+SUMPRODUCT(('Апрель'!$B$6:$B$45=$A39)*('Апрель'!$D$5:$AH$5&gt;=IF($C39="",0,$C39))*('Апрель'!$D$5:$AH$5&lt;IF($H39="",9999999,$H39))*(('Апрель'!$D$6:$AH$45=1)+('Апрель'!$D$6:$AH$45="1")))+SUMPRODUCT(('Май'!$B$6:$B$45=$A39)*('Май'!$D$5:$AH$5&gt;=IF($C39="",0,$C39))*('Май'!$D$5:$AH$5&lt;IF($H39="",9999999,$H39))*(('Май'!$D$6:$AH$45=1)+('Май'!$D$6:$AH$45="1")))+SUMPRODUCT(('Июнь'!$B$6:$B$45=$A39)*('Июнь'!$D$5:$AH$5&gt;=IF($C39="",0,$C39))*('Июнь'!$D$5:$AH$5&lt;IF($H39="",9999999,$H39))*(('Июнь'!$D$6:$AH$45=1)+('Июнь'!$D$6:$AH$45="1")))+SUMPRODUCT(('Июль'!$B$6:$B$45=$A39)*('Июль'!$D$5:$AH$5&gt;=IF($C39="",0,$C39))*('Июль'!$D$5:$AH$5&lt;IF($H39="",9999999,$H39))*(('Июль'!$D$6:$AH$45=1)+('Июль'!$D$6:$AH$45="1")))+SUMPRODUCT(('Август'!$B$6:$B$45=$A39)*('Август'!$D$5:$AH$5&gt;=IF($C39="",0,$C39))*('Август'!$D$5:$AH$5&lt;IF($H39="",9999999,$H39))*(('Август'!$D$6:$AH$45=1)+('Август'!$D$6:$AH$45="1"))))</f>
        <v/>
      </c>
      <c r="E39" s="11">
        <f>IF(A39="","",B39-D39)</f>
        <v/>
      </c>
      <c r="F39" s="10" t="n"/>
      <c r="G39" s="11">
        <f>IF(A39="","",IF(E39&lt;=0,"закончился",IF(AND(F39&lt;&gt;"",F39&lt;TODAY()),"срок истёк",IF(E39&lt;=2,"заканчивается",""))))</f>
        <v/>
      </c>
      <c r="H39" s="12">
        <f>IF(OR($A39="",$C39=""),"",IF(SUMPRODUCT(MIN($C$5:$C$44+(($A$5:$A$44&lt;&gt;$A39)+($C$5:$C$44&lt;=$C39)&gt;0)*9999999))&gt;=9999999,"",SUMPRODUCT(MIN($C$5:$C$44+(($A$5:$A$44&lt;&gt;$A39)+($C$5:$C$44&lt;=$C39)&gt;0)*9999999))))</f>
        <v/>
      </c>
    </row>
    <row r="40">
      <c r="A40" s="9" t="n"/>
      <c r="B40" s="9" t="n"/>
      <c r="C40" s="10" t="n"/>
      <c r="D40" s="11">
        <f>IF($A40="","",SUMPRODUCT(('Сентябрь'!$B$6:$B$45=$A40)*('Сентябрь'!$D$5:$AH$5&gt;=IF($C40="",0,$C40))*('Сентябрь'!$D$5:$AH$5&lt;IF($H40="",9999999,$H40))*(('Сентябрь'!$D$6:$AH$45=1)+('Сентябрь'!$D$6:$AH$45="1")))+SUMPRODUCT(('Октябрь'!$B$6:$B$45=$A40)*('Октябрь'!$D$5:$AH$5&gt;=IF($C40="",0,$C40))*('Октябрь'!$D$5:$AH$5&lt;IF($H40="",9999999,$H40))*(('Октябрь'!$D$6:$AH$45=1)+('Октябрь'!$D$6:$AH$45="1")))+SUMPRODUCT(('Ноябрь'!$B$6:$B$45=$A40)*('Ноябрь'!$D$5:$AH$5&gt;=IF($C40="",0,$C40))*('Ноябрь'!$D$5:$AH$5&lt;IF($H40="",9999999,$H40))*(('Ноябрь'!$D$6:$AH$45=1)+('Ноябрь'!$D$6:$AH$45="1")))+SUMPRODUCT(('Декабрь'!$B$6:$B$45=$A40)*('Декабрь'!$D$5:$AH$5&gt;=IF($C40="",0,$C40))*('Декабрь'!$D$5:$AH$5&lt;IF($H40="",9999999,$H40))*(('Декабрь'!$D$6:$AH$45=1)+('Декабрь'!$D$6:$AH$45="1")))+SUMPRODUCT(('Январь'!$B$6:$B$45=$A40)*('Январь'!$D$5:$AH$5&gt;=IF($C40="",0,$C40))*('Январь'!$D$5:$AH$5&lt;IF($H40="",9999999,$H40))*(('Январь'!$D$6:$AH$45=1)+('Январь'!$D$6:$AH$45="1")))+SUMPRODUCT(('Февраль'!$B$6:$B$45=$A40)*('Февраль'!$D$5:$AH$5&gt;=IF($C40="",0,$C40))*('Февраль'!$D$5:$AH$5&lt;IF($H40="",9999999,$H40))*(('Февраль'!$D$6:$AH$45=1)+('Февраль'!$D$6:$AH$45="1")))+SUMPRODUCT(('Март'!$B$6:$B$45=$A40)*('Март'!$D$5:$AH$5&gt;=IF($C40="",0,$C40))*('Март'!$D$5:$AH$5&lt;IF($H40="",9999999,$H40))*(('Март'!$D$6:$AH$45=1)+('Март'!$D$6:$AH$45="1")))+SUMPRODUCT(('Апрель'!$B$6:$B$45=$A40)*('Апрель'!$D$5:$AH$5&gt;=IF($C40="",0,$C40))*('Апрель'!$D$5:$AH$5&lt;IF($H40="",9999999,$H40))*(('Апрель'!$D$6:$AH$45=1)+('Апрель'!$D$6:$AH$45="1")))+SUMPRODUCT(('Май'!$B$6:$B$45=$A40)*('Май'!$D$5:$AH$5&gt;=IF($C40="",0,$C40))*('Май'!$D$5:$AH$5&lt;IF($H40="",9999999,$H40))*(('Май'!$D$6:$AH$45=1)+('Май'!$D$6:$AH$45="1")))+SUMPRODUCT(('Июнь'!$B$6:$B$45=$A40)*('Июнь'!$D$5:$AH$5&gt;=IF($C40="",0,$C40))*('Июнь'!$D$5:$AH$5&lt;IF($H40="",9999999,$H40))*(('Июнь'!$D$6:$AH$45=1)+('Июнь'!$D$6:$AH$45="1")))+SUMPRODUCT(('Июль'!$B$6:$B$45=$A40)*('Июль'!$D$5:$AH$5&gt;=IF($C40="",0,$C40))*('Июль'!$D$5:$AH$5&lt;IF($H40="",9999999,$H40))*(('Июль'!$D$6:$AH$45=1)+('Июль'!$D$6:$AH$45="1")))+SUMPRODUCT(('Август'!$B$6:$B$45=$A40)*('Август'!$D$5:$AH$5&gt;=IF($C40="",0,$C40))*('Август'!$D$5:$AH$5&lt;IF($H40="",9999999,$H40))*(('Август'!$D$6:$AH$45=1)+('Август'!$D$6:$AH$45="1"))))</f>
        <v/>
      </c>
      <c r="E40" s="11">
        <f>IF(A40="","",B40-D40)</f>
        <v/>
      </c>
      <c r="F40" s="10" t="n"/>
      <c r="G40" s="11">
        <f>IF(A40="","",IF(E40&lt;=0,"закончился",IF(AND(F40&lt;&gt;"",F40&lt;TODAY()),"срок истёк",IF(E40&lt;=2,"заканчивается",""))))</f>
        <v/>
      </c>
      <c r="H40" s="12">
        <f>IF(OR($A40="",$C40=""),"",IF(SUMPRODUCT(MIN($C$5:$C$44+(($A$5:$A$44&lt;&gt;$A40)+($C$5:$C$44&lt;=$C40)&gt;0)*9999999))&gt;=9999999,"",SUMPRODUCT(MIN($C$5:$C$44+(($A$5:$A$44&lt;&gt;$A40)+($C$5:$C$44&lt;=$C40)&gt;0)*9999999))))</f>
        <v/>
      </c>
    </row>
    <row r="41">
      <c r="A41" s="9" t="n"/>
      <c r="B41" s="9" t="n"/>
      <c r="C41" s="10" t="n"/>
      <c r="D41" s="11">
        <f>IF($A41="","",SUMPRODUCT(('Сентябрь'!$B$6:$B$45=$A41)*('Сентябрь'!$D$5:$AH$5&gt;=IF($C41="",0,$C41))*('Сентябрь'!$D$5:$AH$5&lt;IF($H41="",9999999,$H41))*(('Сентябрь'!$D$6:$AH$45=1)+('Сентябрь'!$D$6:$AH$45="1")))+SUMPRODUCT(('Октябрь'!$B$6:$B$45=$A41)*('Октябрь'!$D$5:$AH$5&gt;=IF($C41="",0,$C41))*('Октябрь'!$D$5:$AH$5&lt;IF($H41="",9999999,$H41))*(('Октябрь'!$D$6:$AH$45=1)+('Октябрь'!$D$6:$AH$45="1")))+SUMPRODUCT(('Ноябрь'!$B$6:$B$45=$A41)*('Ноябрь'!$D$5:$AH$5&gt;=IF($C41="",0,$C41))*('Ноябрь'!$D$5:$AH$5&lt;IF($H41="",9999999,$H41))*(('Ноябрь'!$D$6:$AH$45=1)+('Ноябрь'!$D$6:$AH$45="1")))+SUMPRODUCT(('Декабрь'!$B$6:$B$45=$A41)*('Декабрь'!$D$5:$AH$5&gt;=IF($C41="",0,$C41))*('Декабрь'!$D$5:$AH$5&lt;IF($H41="",9999999,$H41))*(('Декабрь'!$D$6:$AH$45=1)+('Декабрь'!$D$6:$AH$45="1")))+SUMPRODUCT(('Январь'!$B$6:$B$45=$A41)*('Январь'!$D$5:$AH$5&gt;=IF($C41="",0,$C41))*('Январь'!$D$5:$AH$5&lt;IF($H41="",9999999,$H41))*(('Январь'!$D$6:$AH$45=1)+('Январь'!$D$6:$AH$45="1")))+SUMPRODUCT(('Февраль'!$B$6:$B$45=$A41)*('Февраль'!$D$5:$AH$5&gt;=IF($C41="",0,$C41))*('Февраль'!$D$5:$AH$5&lt;IF($H41="",9999999,$H41))*(('Февраль'!$D$6:$AH$45=1)+('Февраль'!$D$6:$AH$45="1")))+SUMPRODUCT(('Март'!$B$6:$B$45=$A41)*('Март'!$D$5:$AH$5&gt;=IF($C41="",0,$C41))*('Март'!$D$5:$AH$5&lt;IF($H41="",9999999,$H41))*(('Март'!$D$6:$AH$45=1)+('Март'!$D$6:$AH$45="1")))+SUMPRODUCT(('Апрель'!$B$6:$B$45=$A41)*('Апрель'!$D$5:$AH$5&gt;=IF($C41="",0,$C41))*('Апрель'!$D$5:$AH$5&lt;IF($H41="",9999999,$H41))*(('Апрель'!$D$6:$AH$45=1)+('Апрель'!$D$6:$AH$45="1")))+SUMPRODUCT(('Май'!$B$6:$B$45=$A41)*('Май'!$D$5:$AH$5&gt;=IF($C41="",0,$C41))*('Май'!$D$5:$AH$5&lt;IF($H41="",9999999,$H41))*(('Май'!$D$6:$AH$45=1)+('Май'!$D$6:$AH$45="1")))+SUMPRODUCT(('Июнь'!$B$6:$B$45=$A41)*('Июнь'!$D$5:$AH$5&gt;=IF($C41="",0,$C41))*('Июнь'!$D$5:$AH$5&lt;IF($H41="",9999999,$H41))*(('Июнь'!$D$6:$AH$45=1)+('Июнь'!$D$6:$AH$45="1")))+SUMPRODUCT(('Июль'!$B$6:$B$45=$A41)*('Июль'!$D$5:$AH$5&gt;=IF($C41="",0,$C41))*('Июль'!$D$5:$AH$5&lt;IF($H41="",9999999,$H41))*(('Июль'!$D$6:$AH$45=1)+('Июль'!$D$6:$AH$45="1")))+SUMPRODUCT(('Август'!$B$6:$B$45=$A41)*('Август'!$D$5:$AH$5&gt;=IF($C41="",0,$C41))*('Август'!$D$5:$AH$5&lt;IF($H41="",9999999,$H41))*(('Август'!$D$6:$AH$45=1)+('Август'!$D$6:$AH$45="1"))))</f>
        <v/>
      </c>
      <c r="E41" s="11">
        <f>IF(A41="","",B41-D41)</f>
        <v/>
      </c>
      <c r="F41" s="10" t="n"/>
      <c r="G41" s="11">
        <f>IF(A41="","",IF(E41&lt;=0,"закончился",IF(AND(F41&lt;&gt;"",F41&lt;TODAY()),"срок истёк",IF(E41&lt;=2,"заканчивается",""))))</f>
        <v/>
      </c>
      <c r="H41" s="12">
        <f>IF(OR($A41="",$C41=""),"",IF(SUMPRODUCT(MIN($C$5:$C$44+(($A$5:$A$44&lt;&gt;$A41)+($C$5:$C$44&lt;=$C41)&gt;0)*9999999))&gt;=9999999,"",SUMPRODUCT(MIN($C$5:$C$44+(($A$5:$A$44&lt;&gt;$A41)+($C$5:$C$44&lt;=$C41)&gt;0)*9999999))))</f>
        <v/>
      </c>
    </row>
    <row r="42">
      <c r="A42" s="9" t="n"/>
      <c r="B42" s="9" t="n"/>
      <c r="C42" s="10" t="n"/>
      <c r="D42" s="11">
        <f>IF($A42="","",SUMPRODUCT(('Сентябрь'!$B$6:$B$45=$A42)*('Сентябрь'!$D$5:$AH$5&gt;=IF($C42="",0,$C42))*('Сентябрь'!$D$5:$AH$5&lt;IF($H42="",9999999,$H42))*(('Сентябрь'!$D$6:$AH$45=1)+('Сентябрь'!$D$6:$AH$45="1")))+SUMPRODUCT(('Октябрь'!$B$6:$B$45=$A42)*('Октябрь'!$D$5:$AH$5&gt;=IF($C42="",0,$C42))*('Октябрь'!$D$5:$AH$5&lt;IF($H42="",9999999,$H42))*(('Октябрь'!$D$6:$AH$45=1)+('Октябрь'!$D$6:$AH$45="1")))+SUMPRODUCT(('Ноябрь'!$B$6:$B$45=$A42)*('Ноябрь'!$D$5:$AH$5&gt;=IF($C42="",0,$C42))*('Ноябрь'!$D$5:$AH$5&lt;IF($H42="",9999999,$H42))*(('Ноябрь'!$D$6:$AH$45=1)+('Ноябрь'!$D$6:$AH$45="1")))+SUMPRODUCT(('Декабрь'!$B$6:$B$45=$A42)*('Декабрь'!$D$5:$AH$5&gt;=IF($C42="",0,$C42))*('Декабрь'!$D$5:$AH$5&lt;IF($H42="",9999999,$H42))*(('Декабрь'!$D$6:$AH$45=1)+('Декабрь'!$D$6:$AH$45="1")))+SUMPRODUCT(('Январь'!$B$6:$B$45=$A42)*('Январь'!$D$5:$AH$5&gt;=IF($C42="",0,$C42))*('Январь'!$D$5:$AH$5&lt;IF($H42="",9999999,$H42))*(('Январь'!$D$6:$AH$45=1)+('Январь'!$D$6:$AH$45="1")))+SUMPRODUCT(('Февраль'!$B$6:$B$45=$A42)*('Февраль'!$D$5:$AH$5&gt;=IF($C42="",0,$C42))*('Февраль'!$D$5:$AH$5&lt;IF($H42="",9999999,$H42))*(('Февраль'!$D$6:$AH$45=1)+('Февраль'!$D$6:$AH$45="1")))+SUMPRODUCT(('Март'!$B$6:$B$45=$A42)*('Март'!$D$5:$AH$5&gt;=IF($C42="",0,$C42))*('Март'!$D$5:$AH$5&lt;IF($H42="",9999999,$H42))*(('Март'!$D$6:$AH$45=1)+('Март'!$D$6:$AH$45="1")))+SUMPRODUCT(('Апрель'!$B$6:$B$45=$A42)*('Апрель'!$D$5:$AH$5&gt;=IF($C42="",0,$C42))*('Апрель'!$D$5:$AH$5&lt;IF($H42="",9999999,$H42))*(('Апрель'!$D$6:$AH$45=1)+('Апрель'!$D$6:$AH$45="1")))+SUMPRODUCT(('Май'!$B$6:$B$45=$A42)*('Май'!$D$5:$AH$5&gt;=IF($C42="",0,$C42))*('Май'!$D$5:$AH$5&lt;IF($H42="",9999999,$H42))*(('Май'!$D$6:$AH$45=1)+('Май'!$D$6:$AH$45="1")))+SUMPRODUCT(('Июнь'!$B$6:$B$45=$A42)*('Июнь'!$D$5:$AH$5&gt;=IF($C42="",0,$C42))*('Июнь'!$D$5:$AH$5&lt;IF($H42="",9999999,$H42))*(('Июнь'!$D$6:$AH$45=1)+('Июнь'!$D$6:$AH$45="1")))+SUMPRODUCT(('Июль'!$B$6:$B$45=$A42)*('Июль'!$D$5:$AH$5&gt;=IF($C42="",0,$C42))*('Июль'!$D$5:$AH$5&lt;IF($H42="",9999999,$H42))*(('Июль'!$D$6:$AH$45=1)+('Июль'!$D$6:$AH$45="1")))+SUMPRODUCT(('Август'!$B$6:$B$45=$A42)*('Август'!$D$5:$AH$5&gt;=IF($C42="",0,$C42))*('Август'!$D$5:$AH$5&lt;IF($H42="",9999999,$H42))*(('Август'!$D$6:$AH$45=1)+('Август'!$D$6:$AH$45="1"))))</f>
        <v/>
      </c>
      <c r="E42" s="11">
        <f>IF(A42="","",B42-D42)</f>
        <v/>
      </c>
      <c r="F42" s="10" t="n"/>
      <c r="G42" s="11">
        <f>IF(A42="","",IF(E42&lt;=0,"закончился",IF(AND(F42&lt;&gt;"",F42&lt;TODAY()),"срок истёк",IF(E42&lt;=2,"заканчивается",""))))</f>
        <v/>
      </c>
      <c r="H42" s="12">
        <f>IF(OR($A42="",$C42=""),"",IF(SUMPRODUCT(MIN($C$5:$C$44+(($A$5:$A$44&lt;&gt;$A42)+($C$5:$C$44&lt;=$C42)&gt;0)*9999999))&gt;=9999999,"",SUMPRODUCT(MIN($C$5:$C$44+(($A$5:$A$44&lt;&gt;$A42)+($C$5:$C$44&lt;=$C42)&gt;0)*9999999))))</f>
        <v/>
      </c>
    </row>
    <row r="43">
      <c r="A43" s="9" t="n"/>
      <c r="B43" s="9" t="n"/>
      <c r="C43" s="10" t="n"/>
      <c r="D43" s="11">
        <f>IF($A43="","",SUMPRODUCT(('Сентябрь'!$B$6:$B$45=$A43)*('Сентябрь'!$D$5:$AH$5&gt;=IF($C43="",0,$C43))*('Сентябрь'!$D$5:$AH$5&lt;IF($H43="",9999999,$H43))*(('Сентябрь'!$D$6:$AH$45=1)+('Сентябрь'!$D$6:$AH$45="1")))+SUMPRODUCT(('Октябрь'!$B$6:$B$45=$A43)*('Октябрь'!$D$5:$AH$5&gt;=IF($C43="",0,$C43))*('Октябрь'!$D$5:$AH$5&lt;IF($H43="",9999999,$H43))*(('Октябрь'!$D$6:$AH$45=1)+('Октябрь'!$D$6:$AH$45="1")))+SUMPRODUCT(('Ноябрь'!$B$6:$B$45=$A43)*('Ноябрь'!$D$5:$AH$5&gt;=IF($C43="",0,$C43))*('Ноябрь'!$D$5:$AH$5&lt;IF($H43="",9999999,$H43))*(('Ноябрь'!$D$6:$AH$45=1)+('Ноябрь'!$D$6:$AH$45="1")))+SUMPRODUCT(('Декабрь'!$B$6:$B$45=$A43)*('Декабрь'!$D$5:$AH$5&gt;=IF($C43="",0,$C43))*('Декабрь'!$D$5:$AH$5&lt;IF($H43="",9999999,$H43))*(('Декабрь'!$D$6:$AH$45=1)+('Декабрь'!$D$6:$AH$45="1")))+SUMPRODUCT(('Январь'!$B$6:$B$45=$A43)*('Январь'!$D$5:$AH$5&gt;=IF($C43="",0,$C43))*('Январь'!$D$5:$AH$5&lt;IF($H43="",9999999,$H43))*(('Январь'!$D$6:$AH$45=1)+('Январь'!$D$6:$AH$45="1")))+SUMPRODUCT(('Февраль'!$B$6:$B$45=$A43)*('Февраль'!$D$5:$AH$5&gt;=IF($C43="",0,$C43))*('Февраль'!$D$5:$AH$5&lt;IF($H43="",9999999,$H43))*(('Февраль'!$D$6:$AH$45=1)+('Февраль'!$D$6:$AH$45="1")))+SUMPRODUCT(('Март'!$B$6:$B$45=$A43)*('Март'!$D$5:$AH$5&gt;=IF($C43="",0,$C43))*('Март'!$D$5:$AH$5&lt;IF($H43="",9999999,$H43))*(('Март'!$D$6:$AH$45=1)+('Март'!$D$6:$AH$45="1")))+SUMPRODUCT(('Апрель'!$B$6:$B$45=$A43)*('Апрель'!$D$5:$AH$5&gt;=IF($C43="",0,$C43))*('Апрель'!$D$5:$AH$5&lt;IF($H43="",9999999,$H43))*(('Апрель'!$D$6:$AH$45=1)+('Апрель'!$D$6:$AH$45="1")))+SUMPRODUCT(('Май'!$B$6:$B$45=$A43)*('Май'!$D$5:$AH$5&gt;=IF($C43="",0,$C43))*('Май'!$D$5:$AH$5&lt;IF($H43="",9999999,$H43))*(('Май'!$D$6:$AH$45=1)+('Май'!$D$6:$AH$45="1")))+SUMPRODUCT(('Июнь'!$B$6:$B$45=$A43)*('Июнь'!$D$5:$AH$5&gt;=IF($C43="",0,$C43))*('Июнь'!$D$5:$AH$5&lt;IF($H43="",9999999,$H43))*(('Июнь'!$D$6:$AH$45=1)+('Июнь'!$D$6:$AH$45="1")))+SUMPRODUCT(('Июль'!$B$6:$B$45=$A43)*('Июль'!$D$5:$AH$5&gt;=IF($C43="",0,$C43))*('Июль'!$D$5:$AH$5&lt;IF($H43="",9999999,$H43))*(('Июль'!$D$6:$AH$45=1)+('Июль'!$D$6:$AH$45="1")))+SUMPRODUCT(('Август'!$B$6:$B$45=$A43)*('Август'!$D$5:$AH$5&gt;=IF($C43="",0,$C43))*('Август'!$D$5:$AH$5&lt;IF($H43="",9999999,$H43))*(('Август'!$D$6:$AH$45=1)+('Август'!$D$6:$AH$45="1"))))</f>
        <v/>
      </c>
      <c r="E43" s="11">
        <f>IF(A43="","",B43-D43)</f>
        <v/>
      </c>
      <c r="F43" s="10" t="n"/>
      <c r="G43" s="11">
        <f>IF(A43="","",IF(E43&lt;=0,"закончился",IF(AND(F43&lt;&gt;"",F43&lt;TODAY()),"срок истёк",IF(E43&lt;=2,"заканчивается",""))))</f>
        <v/>
      </c>
      <c r="H43" s="12">
        <f>IF(OR($A43="",$C43=""),"",IF(SUMPRODUCT(MIN($C$5:$C$44+(($A$5:$A$44&lt;&gt;$A43)+($C$5:$C$44&lt;=$C43)&gt;0)*9999999))&gt;=9999999,"",SUMPRODUCT(MIN($C$5:$C$44+(($A$5:$A$44&lt;&gt;$A43)+($C$5:$C$44&lt;=$C43)&gt;0)*9999999))))</f>
        <v/>
      </c>
    </row>
    <row r="44">
      <c r="A44" s="9" t="n"/>
      <c r="B44" s="9" t="n"/>
      <c r="C44" s="10" t="n"/>
      <c r="D44" s="11">
        <f>IF($A44="","",SUMPRODUCT(('Сентябрь'!$B$6:$B$45=$A44)*('Сентябрь'!$D$5:$AH$5&gt;=IF($C44="",0,$C44))*('Сентябрь'!$D$5:$AH$5&lt;IF($H44="",9999999,$H44))*(('Сентябрь'!$D$6:$AH$45=1)+('Сентябрь'!$D$6:$AH$45="1")))+SUMPRODUCT(('Октябрь'!$B$6:$B$45=$A44)*('Октябрь'!$D$5:$AH$5&gt;=IF($C44="",0,$C44))*('Октябрь'!$D$5:$AH$5&lt;IF($H44="",9999999,$H44))*(('Октябрь'!$D$6:$AH$45=1)+('Октябрь'!$D$6:$AH$45="1")))+SUMPRODUCT(('Ноябрь'!$B$6:$B$45=$A44)*('Ноябрь'!$D$5:$AH$5&gt;=IF($C44="",0,$C44))*('Ноябрь'!$D$5:$AH$5&lt;IF($H44="",9999999,$H44))*(('Ноябрь'!$D$6:$AH$45=1)+('Ноябрь'!$D$6:$AH$45="1")))+SUMPRODUCT(('Декабрь'!$B$6:$B$45=$A44)*('Декабрь'!$D$5:$AH$5&gt;=IF($C44="",0,$C44))*('Декабрь'!$D$5:$AH$5&lt;IF($H44="",9999999,$H44))*(('Декабрь'!$D$6:$AH$45=1)+('Декабрь'!$D$6:$AH$45="1")))+SUMPRODUCT(('Январь'!$B$6:$B$45=$A44)*('Январь'!$D$5:$AH$5&gt;=IF($C44="",0,$C44))*('Январь'!$D$5:$AH$5&lt;IF($H44="",9999999,$H44))*(('Январь'!$D$6:$AH$45=1)+('Январь'!$D$6:$AH$45="1")))+SUMPRODUCT(('Февраль'!$B$6:$B$45=$A44)*('Февраль'!$D$5:$AH$5&gt;=IF($C44="",0,$C44))*('Февраль'!$D$5:$AH$5&lt;IF($H44="",9999999,$H44))*(('Февраль'!$D$6:$AH$45=1)+('Февраль'!$D$6:$AH$45="1")))+SUMPRODUCT(('Март'!$B$6:$B$45=$A44)*('Март'!$D$5:$AH$5&gt;=IF($C44="",0,$C44))*('Март'!$D$5:$AH$5&lt;IF($H44="",9999999,$H44))*(('Март'!$D$6:$AH$45=1)+('Март'!$D$6:$AH$45="1")))+SUMPRODUCT(('Апрель'!$B$6:$B$45=$A44)*('Апрель'!$D$5:$AH$5&gt;=IF($C44="",0,$C44))*('Апрель'!$D$5:$AH$5&lt;IF($H44="",9999999,$H44))*(('Апрель'!$D$6:$AH$45=1)+('Апрель'!$D$6:$AH$45="1")))+SUMPRODUCT(('Май'!$B$6:$B$45=$A44)*('Май'!$D$5:$AH$5&gt;=IF($C44="",0,$C44))*('Май'!$D$5:$AH$5&lt;IF($H44="",9999999,$H44))*(('Май'!$D$6:$AH$45=1)+('Май'!$D$6:$AH$45="1")))+SUMPRODUCT(('Июнь'!$B$6:$B$45=$A44)*('Июнь'!$D$5:$AH$5&gt;=IF($C44="",0,$C44))*('Июнь'!$D$5:$AH$5&lt;IF($H44="",9999999,$H44))*(('Июнь'!$D$6:$AH$45=1)+('Июнь'!$D$6:$AH$45="1")))+SUMPRODUCT(('Июль'!$B$6:$B$45=$A44)*('Июль'!$D$5:$AH$5&gt;=IF($C44="",0,$C44))*('Июль'!$D$5:$AH$5&lt;IF($H44="",9999999,$H44))*(('Июль'!$D$6:$AH$45=1)+('Июль'!$D$6:$AH$45="1")))+SUMPRODUCT(('Август'!$B$6:$B$45=$A44)*('Август'!$D$5:$AH$5&gt;=IF($C44="",0,$C44))*('Август'!$D$5:$AH$5&lt;IF($H44="",9999999,$H44))*(('Август'!$D$6:$AH$45=1)+('Август'!$D$6:$AH$45="1"))))</f>
        <v/>
      </c>
      <c r="E44" s="11">
        <f>IF(A44="","",B44-D44)</f>
        <v/>
      </c>
      <c r="F44" s="10" t="n"/>
      <c r="G44" s="11">
        <f>IF(A44="","",IF(E44&lt;=0,"закончился",IF(AND(F44&lt;&gt;"",F44&lt;TODAY()),"срок истёк",IF(E44&lt;=2,"заканчивается",""))))</f>
        <v/>
      </c>
      <c r="H44" s="12">
        <f>IF(OR($A44="",$C44=""),"",IF(SUMPRODUCT(MIN($C$5:$C$44+(($A$5:$A$44&lt;&gt;$A44)+($C$5:$C$44&lt;=$C44)&gt;0)*9999999))&gt;=9999999,"",SUMPRODUCT(MIN($C$5:$C$44+(($A$5:$A$44&lt;&gt;$A44)+($C$5:$C$44&lt;=$C44)&gt;0)*9999999))))</f>
        <v/>
      </c>
    </row>
  </sheetData>
  <conditionalFormatting sqref="G5:G44">
    <cfRule type="expression" priority="1" dxfId="0">
      <formula>OR(G5="закончился",G5="срок истёк")</formula>
    </cfRule>
    <cfRule type="expression" priority="2" dxfId="1">
      <formula>G5="заканчивается"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L47"/>
  <sheetViews>
    <sheetView zoomScale="11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14" customWidth="1" min="3" max="3"/>
    <col width="3.4" customWidth="1" min="4" max="4"/>
    <col width="3.4" customWidth="1" min="5" max="5"/>
    <col width="3.4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3.4" customWidth="1" min="34" max="34"/>
    <col width="9" customWidth="1" min="35" max="35"/>
    <col width="9" customWidth="1" min="36" max="36"/>
    <col width="9" customWidth="1" min="37" max="37"/>
    <col width="9" customWidth="1" min="38" max="38"/>
  </cols>
  <sheetData>
    <row r="1">
      <c r="A1" s="6" t="inlineStr">
        <is>
          <t>Журнал посещаемости, сентябрь</t>
        </is>
      </c>
    </row>
    <row r="2">
      <c r="A2" s="13" t="inlineStr">
        <is>
          <t>Первый день месяца</t>
        </is>
      </c>
      <c r="C2" s="14" t="n">
        <v>46266</v>
      </c>
    </row>
    <row r="3">
      <c r="A3" s="7" t="inlineStr">
        <is>
          <t>Отметки: 1 был, н не пришёл, б болел, п пробное занятие. Жёлтые ячейки заполняете вы.</t>
        </is>
      </c>
    </row>
    <row r="4">
      <c r="D4" s="15">
        <f>IF(D$5="","",CHOOSE(WEEKDAY(D$5,2),"пн","вт","ср","чт","пт","сб","вс"))</f>
        <v/>
      </c>
      <c r="E4" s="15">
        <f>IF(E$5="","",CHOOSE(WEEKDAY(E$5,2),"пн","вт","ср","чт","пт","сб","вс"))</f>
        <v/>
      </c>
      <c r="F4" s="15">
        <f>IF(F$5="","",CHOOSE(WEEKDAY(F$5,2),"пн","вт","ср","чт","пт","сб","вс"))</f>
        <v/>
      </c>
      <c r="G4" s="15">
        <f>IF(G$5="","",CHOOSE(WEEKDAY(G$5,2),"пн","вт","ср","чт","пт","сб","вс"))</f>
        <v/>
      </c>
      <c r="H4" s="15">
        <f>IF(H$5="","",CHOOSE(WEEKDAY(H$5,2),"пн","вт","ср","чт","пт","сб","вс"))</f>
        <v/>
      </c>
      <c r="I4" s="15">
        <f>IF(I$5="","",CHOOSE(WEEKDAY(I$5,2),"пн","вт","ср","чт","пт","сб","вс"))</f>
        <v/>
      </c>
      <c r="J4" s="15">
        <f>IF(J$5="","",CHOOSE(WEEKDAY(J$5,2),"пн","вт","ср","чт","пт","сб","вс"))</f>
        <v/>
      </c>
      <c r="K4" s="15">
        <f>IF(K$5="","",CHOOSE(WEEKDAY(K$5,2),"пн","вт","ср","чт","пт","сб","вс"))</f>
        <v/>
      </c>
      <c r="L4" s="15">
        <f>IF(L$5="","",CHOOSE(WEEKDAY(L$5,2),"пн","вт","ср","чт","пт","сб","вс"))</f>
        <v/>
      </c>
      <c r="M4" s="15">
        <f>IF(M$5="","",CHOOSE(WEEKDAY(M$5,2),"пн","вт","ср","чт","пт","сб","вс"))</f>
        <v/>
      </c>
      <c r="N4" s="15">
        <f>IF(N$5="","",CHOOSE(WEEKDAY(N$5,2),"пн","вт","ср","чт","пт","сб","вс"))</f>
        <v/>
      </c>
      <c r="O4" s="15">
        <f>IF(O$5="","",CHOOSE(WEEKDAY(O$5,2),"пн","вт","ср","чт","пт","сб","вс"))</f>
        <v/>
      </c>
      <c r="P4" s="15">
        <f>IF(P$5="","",CHOOSE(WEEKDAY(P$5,2),"пн","вт","ср","чт","пт","сб","вс"))</f>
        <v/>
      </c>
      <c r="Q4" s="15">
        <f>IF(Q$5="","",CHOOSE(WEEKDAY(Q$5,2),"пн","вт","ср","чт","пт","сб","вс"))</f>
        <v/>
      </c>
      <c r="R4" s="15">
        <f>IF(R$5="","",CHOOSE(WEEKDAY(R$5,2),"пн","вт","ср","чт","пт","сб","вс"))</f>
        <v/>
      </c>
      <c r="S4" s="15">
        <f>IF(S$5="","",CHOOSE(WEEKDAY(S$5,2),"пн","вт","ср","чт","пт","сб","вс"))</f>
        <v/>
      </c>
      <c r="T4" s="15">
        <f>IF(T$5="","",CHOOSE(WEEKDAY(T$5,2),"пн","вт","ср","чт","пт","сб","вс"))</f>
        <v/>
      </c>
      <c r="U4" s="15">
        <f>IF(U$5="","",CHOOSE(WEEKDAY(U$5,2),"пн","вт","ср","чт","пт","сб","вс"))</f>
        <v/>
      </c>
      <c r="V4" s="15">
        <f>IF(V$5="","",CHOOSE(WEEKDAY(V$5,2),"пн","вт","ср","чт","пт","сб","вс"))</f>
        <v/>
      </c>
      <c r="W4" s="15">
        <f>IF(W$5="","",CHOOSE(WEEKDAY(W$5,2),"пн","вт","ср","чт","пт","сб","вс"))</f>
        <v/>
      </c>
      <c r="X4" s="15">
        <f>IF(X$5="","",CHOOSE(WEEKDAY(X$5,2),"пн","вт","ср","чт","пт","сб","вс"))</f>
        <v/>
      </c>
      <c r="Y4" s="15">
        <f>IF(Y$5="","",CHOOSE(WEEKDAY(Y$5,2),"пн","вт","ср","чт","пт","сб","вс"))</f>
        <v/>
      </c>
      <c r="Z4" s="15">
        <f>IF(Z$5="","",CHOOSE(WEEKDAY(Z$5,2),"пн","вт","ср","чт","пт","сб","вс"))</f>
        <v/>
      </c>
      <c r="AA4" s="15">
        <f>IF(AA$5="","",CHOOSE(WEEKDAY(AA$5,2),"пн","вт","ср","чт","пт","сб","вс"))</f>
        <v/>
      </c>
      <c r="AB4" s="15">
        <f>IF(AB$5="","",CHOOSE(WEEKDAY(AB$5,2),"пн","вт","ср","чт","пт","сб","вс"))</f>
        <v/>
      </c>
      <c r="AC4" s="15">
        <f>IF(AC$5="","",CHOOSE(WEEKDAY(AC$5,2),"пн","вт","ср","чт","пт","сб","вс"))</f>
        <v/>
      </c>
      <c r="AD4" s="15">
        <f>IF(AD$5="","",CHOOSE(WEEKDAY(AD$5,2),"пн","вт","ср","чт","пт","сб","вс"))</f>
        <v/>
      </c>
      <c r="AE4" s="15">
        <f>IF(AE$5="","",CHOOSE(WEEKDAY(AE$5,2),"пн","вт","ср","чт","пт","сб","вс"))</f>
        <v/>
      </c>
      <c r="AF4" s="15">
        <f>IF(AF$5="","",CHOOSE(WEEKDAY(AF$5,2),"пн","вт","ср","чт","пт","сб","вс"))</f>
        <v/>
      </c>
      <c r="AG4" s="15">
        <f>IF(AG$5="","",CHOOSE(WEEKDAY(AG$5,2),"пн","вт","ср","чт","пт","сб","вс"))</f>
        <v/>
      </c>
      <c r="AH4" s="15">
        <f>IF(AH$5="","",CHOOSE(WEEKDAY(AH$5,2),"пн","вт","ср","чт","пт","сб","вс"))</f>
        <v/>
      </c>
    </row>
    <row r="5" ht="30" customHeight="1">
      <c r="A5" s="16" t="inlineStr">
        <is>
          <t>№</t>
        </is>
      </c>
      <c r="B5" s="16" t="inlineStr">
        <is>
          <t>Ученик</t>
        </is>
      </c>
      <c r="C5" s="16" t="inlineStr">
        <is>
          <t>Группа</t>
        </is>
      </c>
      <c r="D5" s="17">
        <f>IF(1&lt;=DAY(EOMONTH($C$2,0)),$C$2+0,"")</f>
        <v/>
      </c>
      <c r="E5" s="17">
        <f>IF(2&lt;=DAY(EOMONTH($C$2,0)),$C$2+1,"")</f>
        <v/>
      </c>
      <c r="F5" s="17">
        <f>IF(3&lt;=DAY(EOMONTH($C$2,0)),$C$2+2,"")</f>
        <v/>
      </c>
      <c r="G5" s="17">
        <f>IF(4&lt;=DAY(EOMONTH($C$2,0)),$C$2+3,"")</f>
        <v/>
      </c>
      <c r="H5" s="17">
        <f>IF(5&lt;=DAY(EOMONTH($C$2,0)),$C$2+4,"")</f>
        <v/>
      </c>
      <c r="I5" s="17">
        <f>IF(6&lt;=DAY(EOMONTH($C$2,0)),$C$2+5,"")</f>
        <v/>
      </c>
      <c r="J5" s="17">
        <f>IF(7&lt;=DAY(EOMONTH($C$2,0)),$C$2+6,"")</f>
        <v/>
      </c>
      <c r="K5" s="17">
        <f>IF(8&lt;=DAY(EOMONTH($C$2,0)),$C$2+7,"")</f>
        <v/>
      </c>
      <c r="L5" s="17">
        <f>IF(9&lt;=DAY(EOMONTH($C$2,0)),$C$2+8,"")</f>
        <v/>
      </c>
      <c r="M5" s="17">
        <f>IF(10&lt;=DAY(EOMONTH($C$2,0)),$C$2+9,"")</f>
        <v/>
      </c>
      <c r="N5" s="17">
        <f>IF(11&lt;=DAY(EOMONTH($C$2,0)),$C$2+10,"")</f>
        <v/>
      </c>
      <c r="O5" s="17">
        <f>IF(12&lt;=DAY(EOMONTH($C$2,0)),$C$2+11,"")</f>
        <v/>
      </c>
      <c r="P5" s="17">
        <f>IF(13&lt;=DAY(EOMONTH($C$2,0)),$C$2+12,"")</f>
        <v/>
      </c>
      <c r="Q5" s="17">
        <f>IF(14&lt;=DAY(EOMONTH($C$2,0)),$C$2+13,"")</f>
        <v/>
      </c>
      <c r="R5" s="17">
        <f>IF(15&lt;=DAY(EOMONTH($C$2,0)),$C$2+14,"")</f>
        <v/>
      </c>
      <c r="S5" s="17">
        <f>IF(16&lt;=DAY(EOMONTH($C$2,0)),$C$2+15,"")</f>
        <v/>
      </c>
      <c r="T5" s="17">
        <f>IF(17&lt;=DAY(EOMONTH($C$2,0)),$C$2+16,"")</f>
        <v/>
      </c>
      <c r="U5" s="17">
        <f>IF(18&lt;=DAY(EOMONTH($C$2,0)),$C$2+17,"")</f>
        <v/>
      </c>
      <c r="V5" s="17">
        <f>IF(19&lt;=DAY(EOMONTH($C$2,0)),$C$2+18,"")</f>
        <v/>
      </c>
      <c r="W5" s="17">
        <f>IF(20&lt;=DAY(EOMONTH($C$2,0)),$C$2+19,"")</f>
        <v/>
      </c>
      <c r="X5" s="17">
        <f>IF(21&lt;=DAY(EOMONTH($C$2,0)),$C$2+20,"")</f>
        <v/>
      </c>
      <c r="Y5" s="17">
        <f>IF(22&lt;=DAY(EOMONTH($C$2,0)),$C$2+21,"")</f>
        <v/>
      </c>
      <c r="Z5" s="17">
        <f>IF(23&lt;=DAY(EOMONTH($C$2,0)),$C$2+22,"")</f>
        <v/>
      </c>
      <c r="AA5" s="17">
        <f>IF(24&lt;=DAY(EOMONTH($C$2,0)),$C$2+23,"")</f>
        <v/>
      </c>
      <c r="AB5" s="17">
        <f>IF(25&lt;=DAY(EOMONTH($C$2,0)),$C$2+24,"")</f>
        <v/>
      </c>
      <c r="AC5" s="17">
        <f>IF(26&lt;=DAY(EOMONTH($C$2,0)),$C$2+25,"")</f>
        <v/>
      </c>
      <c r="AD5" s="17">
        <f>IF(27&lt;=DAY(EOMONTH($C$2,0)),$C$2+26,"")</f>
        <v/>
      </c>
      <c r="AE5" s="17">
        <f>IF(28&lt;=DAY(EOMONTH($C$2,0)),$C$2+27,"")</f>
        <v/>
      </c>
      <c r="AF5" s="17">
        <f>IF(29&lt;=DAY(EOMONTH($C$2,0)),$C$2+28,"")</f>
        <v/>
      </c>
      <c r="AG5" s="17">
        <f>IF(30&lt;=DAY(EOMONTH($C$2,0)),$C$2+29,"")</f>
        <v/>
      </c>
      <c r="AH5" s="17">
        <f>IF(31&lt;=DAY(EOMONTH($C$2,0)),$C$2+30,"")</f>
        <v/>
      </c>
      <c r="AI5" s="8" t="inlineStr">
        <is>
          <t>Был</t>
        </is>
      </c>
      <c r="AJ5" s="8" t="inlineStr">
        <is>
          <t>Не пришёл</t>
        </is>
      </c>
      <c r="AK5" s="8" t="inlineStr">
        <is>
          <t>Болел</t>
        </is>
      </c>
      <c r="AL5" s="8" t="inlineStr">
        <is>
          <t>Пробных</t>
        </is>
      </c>
    </row>
    <row r="6">
      <c r="A6" s="18">
        <f>IF(B6="","",ROW()-5)</f>
        <v/>
      </c>
      <c r="B6" s="9" t="inlineStr">
        <is>
          <t>Аня Петрова</t>
        </is>
      </c>
      <c r="C6" s="9" t="inlineStr">
        <is>
          <t>Хип-хоп 7-9</t>
        </is>
      </c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19" t="n"/>
      <c r="O6" s="19" t="n"/>
      <c r="P6" s="19" t="n"/>
      <c r="Q6" s="19" t="n"/>
      <c r="R6" s="19" t="n">
        <v>1</v>
      </c>
      <c r="S6" s="19" t="n"/>
      <c r="T6" s="19" t="n">
        <v>1</v>
      </c>
      <c r="U6" s="19" t="n"/>
      <c r="V6" s="19" t="n"/>
      <c r="W6" s="19" t="n"/>
      <c r="X6" s="19" t="n"/>
      <c r="Y6" s="19" t="inlineStr">
        <is>
          <t>н</t>
        </is>
      </c>
      <c r="Z6" s="19" t="n"/>
      <c r="AA6" s="19" t="n">
        <v>1</v>
      </c>
      <c r="AB6" s="19" t="n"/>
      <c r="AC6" s="19" t="n"/>
      <c r="AD6" s="19" t="n"/>
      <c r="AE6" s="19" t="n"/>
      <c r="AF6" s="19" t="n">
        <v>1</v>
      </c>
      <c r="AG6" s="19" t="n"/>
      <c r="AH6" s="19" t="n"/>
      <c r="AI6" s="11">
        <f>IF(B6="","",COUNTIF($D6:$AH6,"1"))</f>
        <v/>
      </c>
      <c r="AJ6" s="11">
        <f>IF(B6="","",COUNTIF($D6:$AH6,"н"))</f>
        <v/>
      </c>
      <c r="AK6" s="11">
        <f>IF(B6="","",COUNTIF($D6:$AH6,"б"))</f>
        <v/>
      </c>
      <c r="AL6" s="11">
        <f>IF(B6="","",COUNTIF($D6:$AH6,"п"))</f>
        <v/>
      </c>
    </row>
    <row r="7">
      <c r="A7" s="18">
        <f>IF(B7="","",ROW()-5)</f>
        <v/>
      </c>
      <c r="B7" s="9" t="inlineStr">
        <is>
          <t>Миша Соколов</t>
        </is>
      </c>
      <c r="C7" s="9" t="inlineStr">
        <is>
          <t>Хип-хоп 7-9</t>
        </is>
      </c>
      <c r="D7" s="19" t="n"/>
      <c r="E7" s="19" t="n"/>
      <c r="F7" s="19" t="n"/>
      <c r="G7" s="19" t="n"/>
      <c r="H7" s="19" t="n"/>
      <c r="I7" s="19" t="n"/>
      <c r="J7" s="19" t="n"/>
      <c r="K7" s="19" t="n"/>
      <c r="L7" s="19" t="n"/>
      <c r="M7" s="19" t="n"/>
      <c r="N7" s="19" t="n"/>
      <c r="O7" s="19" t="n"/>
      <c r="P7" s="19" t="n"/>
      <c r="Q7" s="19" t="n"/>
      <c r="R7" s="19" t="n">
        <v>1</v>
      </c>
      <c r="S7" s="19" t="n"/>
      <c r="T7" s="19" t="n">
        <v>1</v>
      </c>
      <c r="U7" s="19" t="n"/>
      <c r="V7" s="19" t="n"/>
      <c r="W7" s="19" t="n"/>
      <c r="X7" s="19" t="n"/>
      <c r="Y7" s="19" t="n">
        <v>1</v>
      </c>
      <c r="Z7" s="19" t="n"/>
      <c r="AA7" s="19" t="n">
        <v>1</v>
      </c>
      <c r="AB7" s="19" t="n"/>
      <c r="AC7" s="19" t="n"/>
      <c r="AD7" s="19" t="n"/>
      <c r="AE7" s="19" t="n"/>
      <c r="AF7" s="19" t="n">
        <v>1</v>
      </c>
      <c r="AG7" s="19" t="n"/>
      <c r="AH7" s="19" t="n"/>
      <c r="AI7" s="11">
        <f>IF(B7="","",COUNTIF($D7:$AH7,"1"))</f>
        <v/>
      </c>
      <c r="AJ7" s="11">
        <f>IF(B7="","",COUNTIF($D7:$AH7,"н"))</f>
        <v/>
      </c>
      <c r="AK7" s="11">
        <f>IF(B7="","",COUNTIF($D7:$AH7,"б"))</f>
        <v/>
      </c>
      <c r="AL7" s="11">
        <f>IF(B7="","",COUNTIF($D7:$AH7,"п"))</f>
        <v/>
      </c>
    </row>
    <row r="8">
      <c r="A8" s="18">
        <f>IF(B8="","",ROW()-5)</f>
        <v/>
      </c>
      <c r="B8" s="9" t="inlineStr">
        <is>
          <t>Лена Орлова</t>
        </is>
      </c>
      <c r="C8" s="9" t="inlineStr">
        <is>
          <t>Хип-хоп 7-9</t>
        </is>
      </c>
      <c r="D8" s="19" t="n"/>
      <c r="E8" s="19" t="n"/>
      <c r="F8" s="19" t="n"/>
      <c r="G8" s="19" t="n"/>
      <c r="H8" s="19" t="n"/>
      <c r="I8" s="19" t="n"/>
      <c r="J8" s="19" t="n"/>
      <c r="K8" s="19" t="n"/>
      <c r="L8" s="19" t="n"/>
      <c r="M8" s="19" t="n"/>
      <c r="N8" s="19" t="n"/>
      <c r="O8" s="19" t="n"/>
      <c r="P8" s="19" t="n"/>
      <c r="Q8" s="19" t="n"/>
      <c r="R8" s="19" t="n"/>
      <c r="S8" s="19" t="n"/>
      <c r="T8" s="19" t="n"/>
      <c r="U8" s="19" t="n"/>
      <c r="V8" s="19" t="n"/>
      <c r="W8" s="19" t="n"/>
      <c r="X8" s="19" t="n"/>
      <c r="Y8" s="19" t="n"/>
      <c r="Z8" s="19" t="n"/>
      <c r="AA8" s="19" t="n"/>
      <c r="AB8" s="19" t="n"/>
      <c r="AC8" s="19" t="n"/>
      <c r="AD8" s="19" t="n"/>
      <c r="AE8" s="19" t="n"/>
      <c r="AF8" s="19" t="n"/>
      <c r="AG8" s="19" t="n"/>
      <c r="AH8" s="19" t="n"/>
      <c r="AI8" s="11">
        <f>IF(B8="","",COUNTIF($D8:$AH8,"1"))</f>
        <v/>
      </c>
      <c r="AJ8" s="11">
        <f>IF(B8="","",COUNTIF($D8:$AH8,"н"))</f>
        <v/>
      </c>
      <c r="AK8" s="11">
        <f>IF(B8="","",COUNTIF($D8:$AH8,"б"))</f>
        <v/>
      </c>
      <c r="AL8" s="11">
        <f>IF(B8="","",COUNTIF($D8:$AH8,"п"))</f>
        <v/>
      </c>
    </row>
    <row r="9">
      <c r="A9" s="18">
        <f>IF(B9="","",ROW()-5)</f>
        <v/>
      </c>
      <c r="B9" s="9" t="n"/>
      <c r="C9" s="9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19" t="n"/>
      <c r="Q9" s="19" t="n"/>
      <c r="R9" s="19" t="n"/>
      <c r="S9" s="19" t="n"/>
      <c r="T9" s="19" t="n"/>
      <c r="U9" s="19" t="n"/>
      <c r="V9" s="19" t="n"/>
      <c r="W9" s="19" t="n"/>
      <c r="X9" s="19" t="n"/>
      <c r="Y9" s="19" t="n"/>
      <c r="Z9" s="19" t="n"/>
      <c r="AA9" s="19" t="n"/>
      <c r="AB9" s="19" t="n"/>
      <c r="AC9" s="19" t="n"/>
      <c r="AD9" s="19" t="n"/>
      <c r="AE9" s="19" t="n"/>
      <c r="AF9" s="19" t="n"/>
      <c r="AG9" s="19" t="n"/>
      <c r="AH9" s="19" t="n"/>
      <c r="AI9" s="11">
        <f>IF(B9="","",COUNTIF($D9:$AH9,"1"))</f>
        <v/>
      </c>
      <c r="AJ9" s="11">
        <f>IF(B9="","",COUNTIF($D9:$AH9,"н"))</f>
        <v/>
      </c>
      <c r="AK9" s="11">
        <f>IF(B9="","",COUNTIF($D9:$AH9,"б"))</f>
        <v/>
      </c>
      <c r="AL9" s="11">
        <f>IF(B9="","",COUNTIF($D9:$AH9,"п"))</f>
        <v/>
      </c>
    </row>
    <row r="10">
      <c r="A10" s="18">
        <f>IF(B10="","",ROW()-5)</f>
        <v/>
      </c>
      <c r="B10" s="9" t="n"/>
      <c r="C10" s="9" t="n"/>
      <c r="D10" s="19" t="n"/>
      <c r="E10" s="19" t="n"/>
      <c r="F10" s="19" t="n"/>
      <c r="G10" s="19" t="n"/>
      <c r="H10" s="19" t="n"/>
      <c r="I10" s="19" t="n"/>
      <c r="J10" s="19" t="n"/>
      <c r="K10" s="19" t="n"/>
      <c r="L10" s="19" t="n"/>
      <c r="M10" s="19" t="n"/>
      <c r="N10" s="19" t="n"/>
      <c r="O10" s="19" t="n"/>
      <c r="P10" s="19" t="n"/>
      <c r="Q10" s="19" t="n"/>
      <c r="R10" s="19" t="n"/>
      <c r="S10" s="19" t="n"/>
      <c r="T10" s="19" t="n"/>
      <c r="U10" s="19" t="n"/>
      <c r="V10" s="19" t="n"/>
      <c r="W10" s="19" t="n"/>
      <c r="X10" s="19" t="n"/>
      <c r="Y10" s="19" t="n"/>
      <c r="Z10" s="19" t="n"/>
      <c r="AA10" s="19" t="n"/>
      <c r="AB10" s="19" t="n"/>
      <c r="AC10" s="19" t="n"/>
      <c r="AD10" s="19" t="n"/>
      <c r="AE10" s="19" t="n"/>
      <c r="AF10" s="19" t="n"/>
      <c r="AG10" s="19" t="n"/>
      <c r="AH10" s="19" t="n"/>
      <c r="AI10" s="11">
        <f>IF(B10="","",COUNTIF($D10:$AH10,"1"))</f>
        <v/>
      </c>
      <c r="AJ10" s="11">
        <f>IF(B10="","",COUNTIF($D10:$AH10,"н"))</f>
        <v/>
      </c>
      <c r="AK10" s="11">
        <f>IF(B10="","",COUNTIF($D10:$AH10,"б"))</f>
        <v/>
      </c>
      <c r="AL10" s="11">
        <f>IF(B10="","",COUNTIF($D10:$AH10,"п"))</f>
        <v/>
      </c>
    </row>
    <row r="11">
      <c r="A11" s="18">
        <f>IF(B11="","",ROW()-5)</f>
        <v/>
      </c>
      <c r="B11" s="9" t="n"/>
      <c r="C11" s="9" t="n"/>
      <c r="D11" s="19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9" t="n"/>
      <c r="N11" s="19" t="n"/>
      <c r="O11" s="19" t="n"/>
      <c r="P11" s="19" t="n"/>
      <c r="Q11" s="19" t="n"/>
      <c r="R11" s="19" t="n"/>
      <c r="S11" s="19" t="n"/>
      <c r="T11" s="19" t="n"/>
      <c r="U11" s="19" t="n"/>
      <c r="V11" s="19" t="n"/>
      <c r="W11" s="19" t="n"/>
      <c r="X11" s="19" t="n"/>
      <c r="Y11" s="19" t="n"/>
      <c r="Z11" s="19" t="n"/>
      <c r="AA11" s="19" t="n"/>
      <c r="AB11" s="19" t="n"/>
      <c r="AC11" s="19" t="n"/>
      <c r="AD11" s="19" t="n"/>
      <c r="AE11" s="19" t="n"/>
      <c r="AF11" s="19" t="n"/>
      <c r="AG11" s="19" t="n"/>
      <c r="AH11" s="19" t="n"/>
      <c r="AI11" s="11">
        <f>IF(B11="","",COUNTIF($D11:$AH11,"1"))</f>
        <v/>
      </c>
      <c r="AJ11" s="11">
        <f>IF(B11="","",COUNTIF($D11:$AH11,"н"))</f>
        <v/>
      </c>
      <c r="AK11" s="11">
        <f>IF(B11="","",COUNTIF($D11:$AH11,"б"))</f>
        <v/>
      </c>
      <c r="AL11" s="11">
        <f>IF(B11="","",COUNTIF($D11:$AH11,"п"))</f>
        <v/>
      </c>
    </row>
    <row r="12">
      <c r="A12" s="18">
        <f>IF(B12="","",ROW()-5)</f>
        <v/>
      </c>
      <c r="B12" s="9" t="n"/>
      <c r="C12" s="9" t="n"/>
      <c r="D12" s="19" t="n"/>
      <c r="E12" s="19" t="n"/>
      <c r="F12" s="19" t="n"/>
      <c r="G12" s="19" t="n"/>
      <c r="H12" s="19" t="n"/>
      <c r="I12" s="19" t="n"/>
      <c r="J12" s="19" t="n"/>
      <c r="K12" s="19" t="n"/>
      <c r="L12" s="19" t="n"/>
      <c r="M12" s="19" t="n"/>
      <c r="N12" s="19" t="n"/>
      <c r="O12" s="19" t="n"/>
      <c r="P12" s="19" t="n"/>
      <c r="Q12" s="19" t="n"/>
      <c r="R12" s="19" t="n"/>
      <c r="S12" s="19" t="n"/>
      <c r="T12" s="19" t="n"/>
      <c r="U12" s="19" t="n"/>
      <c r="V12" s="19" t="n"/>
      <c r="W12" s="19" t="n"/>
      <c r="X12" s="19" t="n"/>
      <c r="Y12" s="19" t="n"/>
      <c r="Z12" s="19" t="n"/>
      <c r="AA12" s="19" t="n"/>
      <c r="AB12" s="19" t="n"/>
      <c r="AC12" s="19" t="n"/>
      <c r="AD12" s="19" t="n"/>
      <c r="AE12" s="19" t="n"/>
      <c r="AF12" s="19" t="n"/>
      <c r="AG12" s="19" t="n"/>
      <c r="AH12" s="19" t="n"/>
      <c r="AI12" s="11">
        <f>IF(B12="","",COUNTIF($D12:$AH12,"1"))</f>
        <v/>
      </c>
      <c r="AJ12" s="11">
        <f>IF(B12="","",COUNTIF($D12:$AH12,"н"))</f>
        <v/>
      </c>
      <c r="AK12" s="11">
        <f>IF(B12="","",COUNTIF($D12:$AH12,"б"))</f>
        <v/>
      </c>
      <c r="AL12" s="11">
        <f>IF(B12="","",COUNTIF($D12:$AH12,"п"))</f>
        <v/>
      </c>
    </row>
    <row r="13">
      <c r="A13" s="18">
        <f>IF(B13="","",ROW()-5)</f>
        <v/>
      </c>
      <c r="B13" s="9" t="n"/>
      <c r="C13" s="9" t="n"/>
      <c r="D13" s="19" t="n"/>
      <c r="E13" s="19" t="n"/>
      <c r="F13" s="19" t="n"/>
      <c r="G13" s="19" t="n"/>
      <c r="H13" s="19" t="n"/>
      <c r="I13" s="19" t="n"/>
      <c r="J13" s="19" t="n"/>
      <c r="K13" s="19" t="n"/>
      <c r="L13" s="19" t="n"/>
      <c r="M13" s="19" t="n"/>
      <c r="N13" s="19" t="n"/>
      <c r="O13" s="19" t="n"/>
      <c r="P13" s="19" t="n"/>
      <c r="Q13" s="19" t="n"/>
      <c r="R13" s="19" t="n"/>
      <c r="S13" s="19" t="n"/>
      <c r="T13" s="19" t="n"/>
      <c r="U13" s="19" t="n"/>
      <c r="V13" s="19" t="n"/>
      <c r="W13" s="19" t="n"/>
      <c r="X13" s="19" t="n"/>
      <c r="Y13" s="19" t="n"/>
      <c r="Z13" s="19" t="n"/>
      <c r="AA13" s="19" t="n"/>
      <c r="AB13" s="19" t="n"/>
      <c r="AC13" s="19" t="n"/>
      <c r="AD13" s="19" t="n"/>
      <c r="AE13" s="19" t="n"/>
      <c r="AF13" s="19" t="n"/>
      <c r="AG13" s="19" t="n"/>
      <c r="AH13" s="19" t="n"/>
      <c r="AI13" s="11">
        <f>IF(B13="","",COUNTIF($D13:$AH13,"1"))</f>
        <v/>
      </c>
      <c r="AJ13" s="11">
        <f>IF(B13="","",COUNTIF($D13:$AH13,"н"))</f>
        <v/>
      </c>
      <c r="AK13" s="11">
        <f>IF(B13="","",COUNTIF($D13:$AH13,"б"))</f>
        <v/>
      </c>
      <c r="AL13" s="11">
        <f>IF(B13="","",COUNTIF($D13:$AH13,"п"))</f>
        <v/>
      </c>
    </row>
    <row r="14">
      <c r="A14" s="18">
        <f>IF(B14="","",ROW()-5)</f>
        <v/>
      </c>
      <c r="B14" s="9" t="n"/>
      <c r="C14" s="9" t="n"/>
      <c r="D14" s="19" t="n"/>
      <c r="E14" s="19" t="n"/>
      <c r="F14" s="19" t="n"/>
      <c r="G14" s="19" t="n"/>
      <c r="H14" s="19" t="n"/>
      <c r="I14" s="19" t="n"/>
      <c r="J14" s="19" t="n"/>
      <c r="K14" s="19" t="n"/>
      <c r="L14" s="19" t="n"/>
      <c r="M14" s="19" t="n"/>
      <c r="N14" s="19" t="n"/>
      <c r="O14" s="19" t="n"/>
      <c r="P14" s="19" t="n"/>
      <c r="Q14" s="19" t="n"/>
      <c r="R14" s="19" t="n"/>
      <c r="S14" s="19" t="n"/>
      <c r="T14" s="19" t="n"/>
      <c r="U14" s="19" t="n"/>
      <c r="V14" s="19" t="n"/>
      <c r="W14" s="19" t="n"/>
      <c r="X14" s="19" t="n"/>
      <c r="Y14" s="19" t="n"/>
      <c r="Z14" s="19" t="n"/>
      <c r="AA14" s="19" t="n"/>
      <c r="AB14" s="19" t="n"/>
      <c r="AC14" s="19" t="n"/>
      <c r="AD14" s="19" t="n"/>
      <c r="AE14" s="19" t="n"/>
      <c r="AF14" s="19" t="n"/>
      <c r="AG14" s="19" t="n"/>
      <c r="AH14" s="19" t="n"/>
      <c r="AI14" s="11">
        <f>IF(B14="","",COUNTIF($D14:$AH14,"1"))</f>
        <v/>
      </c>
      <c r="AJ14" s="11">
        <f>IF(B14="","",COUNTIF($D14:$AH14,"н"))</f>
        <v/>
      </c>
      <c r="AK14" s="11">
        <f>IF(B14="","",COUNTIF($D14:$AH14,"б"))</f>
        <v/>
      </c>
      <c r="AL14" s="11">
        <f>IF(B14="","",COUNTIF($D14:$AH14,"п"))</f>
        <v/>
      </c>
    </row>
    <row r="15">
      <c r="A15" s="18">
        <f>IF(B15="","",ROW()-5)</f>
        <v/>
      </c>
      <c r="B15" s="9" t="n"/>
      <c r="C15" s="9" t="n"/>
      <c r="D15" s="19" t="n"/>
      <c r="E15" s="19" t="n"/>
      <c r="F15" s="19" t="n"/>
      <c r="G15" s="19" t="n"/>
      <c r="H15" s="19" t="n"/>
      <c r="I15" s="19" t="n"/>
      <c r="J15" s="19" t="n"/>
      <c r="K15" s="19" t="n"/>
      <c r="L15" s="19" t="n"/>
      <c r="M15" s="19" t="n"/>
      <c r="N15" s="19" t="n"/>
      <c r="O15" s="19" t="n"/>
      <c r="P15" s="19" t="n"/>
      <c r="Q15" s="19" t="n"/>
      <c r="R15" s="19" t="n"/>
      <c r="S15" s="19" t="n"/>
      <c r="T15" s="19" t="n"/>
      <c r="U15" s="19" t="n"/>
      <c r="V15" s="19" t="n"/>
      <c r="W15" s="19" t="n"/>
      <c r="X15" s="19" t="n"/>
      <c r="Y15" s="19" t="n"/>
      <c r="Z15" s="19" t="n"/>
      <c r="AA15" s="19" t="n"/>
      <c r="AB15" s="19" t="n"/>
      <c r="AC15" s="19" t="n"/>
      <c r="AD15" s="19" t="n"/>
      <c r="AE15" s="19" t="n"/>
      <c r="AF15" s="19" t="n"/>
      <c r="AG15" s="19" t="n"/>
      <c r="AH15" s="19" t="n"/>
      <c r="AI15" s="11">
        <f>IF(B15="","",COUNTIF($D15:$AH15,"1"))</f>
        <v/>
      </c>
      <c r="AJ15" s="11">
        <f>IF(B15="","",COUNTIF($D15:$AH15,"н"))</f>
        <v/>
      </c>
      <c r="AK15" s="11">
        <f>IF(B15="","",COUNTIF($D15:$AH15,"б"))</f>
        <v/>
      </c>
      <c r="AL15" s="11">
        <f>IF(B15="","",COUNTIF($D15:$AH15,"п"))</f>
        <v/>
      </c>
    </row>
    <row r="16">
      <c r="A16" s="18">
        <f>IF(B16="","",ROW()-5)</f>
        <v/>
      </c>
      <c r="B16" s="9" t="n"/>
      <c r="C16" s="9" t="n"/>
      <c r="D16" s="19" t="n"/>
      <c r="E16" s="19" t="n"/>
      <c r="F16" s="19" t="n"/>
      <c r="G16" s="19" t="n"/>
      <c r="H16" s="19" t="n"/>
      <c r="I16" s="19" t="n"/>
      <c r="J16" s="19" t="n"/>
      <c r="K16" s="19" t="n"/>
      <c r="L16" s="19" t="n"/>
      <c r="M16" s="19" t="n"/>
      <c r="N16" s="19" t="n"/>
      <c r="O16" s="19" t="n"/>
      <c r="P16" s="19" t="n"/>
      <c r="Q16" s="19" t="n"/>
      <c r="R16" s="19" t="n"/>
      <c r="S16" s="19" t="n"/>
      <c r="T16" s="19" t="n"/>
      <c r="U16" s="19" t="n"/>
      <c r="V16" s="19" t="n"/>
      <c r="W16" s="19" t="n"/>
      <c r="X16" s="19" t="n"/>
      <c r="Y16" s="19" t="n"/>
      <c r="Z16" s="19" t="n"/>
      <c r="AA16" s="19" t="n"/>
      <c r="AB16" s="19" t="n"/>
      <c r="AC16" s="19" t="n"/>
      <c r="AD16" s="19" t="n"/>
      <c r="AE16" s="19" t="n"/>
      <c r="AF16" s="19" t="n"/>
      <c r="AG16" s="19" t="n"/>
      <c r="AH16" s="19" t="n"/>
      <c r="AI16" s="11">
        <f>IF(B16="","",COUNTIF($D16:$AH16,"1"))</f>
        <v/>
      </c>
      <c r="AJ16" s="11">
        <f>IF(B16="","",COUNTIF($D16:$AH16,"н"))</f>
        <v/>
      </c>
      <c r="AK16" s="11">
        <f>IF(B16="","",COUNTIF($D16:$AH16,"б"))</f>
        <v/>
      </c>
      <c r="AL16" s="11">
        <f>IF(B16="","",COUNTIF($D16:$AH16,"п"))</f>
        <v/>
      </c>
    </row>
    <row r="17">
      <c r="A17" s="18">
        <f>IF(B17="","",ROW()-5)</f>
        <v/>
      </c>
      <c r="B17" s="9" t="n"/>
      <c r="C17" s="9" t="n"/>
      <c r="D17" s="19" t="n"/>
      <c r="E17" s="19" t="n"/>
      <c r="F17" s="19" t="n"/>
      <c r="G17" s="19" t="n"/>
      <c r="H17" s="19" t="n"/>
      <c r="I17" s="19" t="n"/>
      <c r="J17" s="19" t="n"/>
      <c r="K17" s="19" t="n"/>
      <c r="L17" s="19" t="n"/>
      <c r="M17" s="19" t="n"/>
      <c r="N17" s="19" t="n"/>
      <c r="O17" s="19" t="n"/>
      <c r="P17" s="19" t="n"/>
      <c r="Q17" s="19" t="n"/>
      <c r="R17" s="19" t="n"/>
      <c r="S17" s="19" t="n"/>
      <c r="T17" s="19" t="n"/>
      <c r="U17" s="19" t="n"/>
      <c r="V17" s="19" t="n"/>
      <c r="W17" s="19" t="n"/>
      <c r="X17" s="19" t="n"/>
      <c r="Y17" s="19" t="n"/>
      <c r="Z17" s="19" t="n"/>
      <c r="AA17" s="19" t="n"/>
      <c r="AB17" s="19" t="n"/>
      <c r="AC17" s="19" t="n"/>
      <c r="AD17" s="19" t="n"/>
      <c r="AE17" s="19" t="n"/>
      <c r="AF17" s="19" t="n"/>
      <c r="AG17" s="19" t="n"/>
      <c r="AH17" s="19" t="n"/>
      <c r="AI17" s="11">
        <f>IF(B17="","",COUNTIF($D17:$AH17,"1"))</f>
        <v/>
      </c>
      <c r="AJ17" s="11">
        <f>IF(B17="","",COUNTIF($D17:$AH17,"н"))</f>
        <v/>
      </c>
      <c r="AK17" s="11">
        <f>IF(B17="","",COUNTIF($D17:$AH17,"б"))</f>
        <v/>
      </c>
      <c r="AL17" s="11">
        <f>IF(B17="","",COUNTIF($D17:$AH17,"п"))</f>
        <v/>
      </c>
    </row>
    <row r="18">
      <c r="A18" s="18">
        <f>IF(B18="","",ROW()-5)</f>
        <v/>
      </c>
      <c r="B18" s="9" t="n"/>
      <c r="C18" s="9" t="n"/>
      <c r="D18" s="19" t="n"/>
      <c r="E18" s="19" t="n"/>
      <c r="F18" s="19" t="n"/>
      <c r="G18" s="19" t="n"/>
      <c r="H18" s="19" t="n"/>
      <c r="I18" s="19" t="n"/>
      <c r="J18" s="19" t="n"/>
      <c r="K18" s="19" t="n"/>
      <c r="L18" s="19" t="n"/>
      <c r="M18" s="19" t="n"/>
      <c r="N18" s="19" t="n"/>
      <c r="O18" s="19" t="n"/>
      <c r="P18" s="19" t="n"/>
      <c r="Q18" s="19" t="n"/>
      <c r="R18" s="19" t="n"/>
      <c r="S18" s="19" t="n"/>
      <c r="T18" s="19" t="n"/>
      <c r="U18" s="19" t="n"/>
      <c r="V18" s="19" t="n"/>
      <c r="W18" s="19" t="n"/>
      <c r="X18" s="19" t="n"/>
      <c r="Y18" s="19" t="n"/>
      <c r="Z18" s="19" t="n"/>
      <c r="AA18" s="19" t="n"/>
      <c r="AB18" s="19" t="n"/>
      <c r="AC18" s="19" t="n"/>
      <c r="AD18" s="19" t="n"/>
      <c r="AE18" s="19" t="n"/>
      <c r="AF18" s="19" t="n"/>
      <c r="AG18" s="19" t="n"/>
      <c r="AH18" s="19" t="n"/>
      <c r="AI18" s="11">
        <f>IF(B18="","",COUNTIF($D18:$AH18,"1"))</f>
        <v/>
      </c>
      <c r="AJ18" s="11">
        <f>IF(B18="","",COUNTIF($D18:$AH18,"н"))</f>
        <v/>
      </c>
      <c r="AK18" s="11">
        <f>IF(B18="","",COUNTIF($D18:$AH18,"б"))</f>
        <v/>
      </c>
      <c r="AL18" s="11">
        <f>IF(B18="","",COUNTIF($D18:$AH18,"п"))</f>
        <v/>
      </c>
    </row>
    <row r="19">
      <c r="A19" s="18">
        <f>IF(B19="","",ROW()-5)</f>
        <v/>
      </c>
      <c r="B19" s="9" t="n"/>
      <c r="C19" s="9" t="n"/>
      <c r="D19" s="19" t="n"/>
      <c r="E19" s="19" t="n"/>
      <c r="F19" s="19" t="n"/>
      <c r="G19" s="19" t="n"/>
      <c r="H19" s="19" t="n"/>
      <c r="I19" s="19" t="n"/>
      <c r="J19" s="19" t="n"/>
      <c r="K19" s="19" t="n"/>
      <c r="L19" s="19" t="n"/>
      <c r="M19" s="19" t="n"/>
      <c r="N19" s="19" t="n"/>
      <c r="O19" s="19" t="n"/>
      <c r="P19" s="19" t="n"/>
      <c r="Q19" s="19" t="n"/>
      <c r="R19" s="19" t="n"/>
      <c r="S19" s="19" t="n"/>
      <c r="T19" s="19" t="n"/>
      <c r="U19" s="19" t="n"/>
      <c r="V19" s="19" t="n"/>
      <c r="W19" s="19" t="n"/>
      <c r="X19" s="19" t="n"/>
      <c r="Y19" s="19" t="n"/>
      <c r="Z19" s="19" t="n"/>
      <c r="AA19" s="19" t="n"/>
      <c r="AB19" s="19" t="n"/>
      <c r="AC19" s="19" t="n"/>
      <c r="AD19" s="19" t="n"/>
      <c r="AE19" s="19" t="n"/>
      <c r="AF19" s="19" t="n"/>
      <c r="AG19" s="19" t="n"/>
      <c r="AH19" s="19" t="n"/>
      <c r="AI19" s="11">
        <f>IF(B19="","",COUNTIF($D19:$AH19,"1"))</f>
        <v/>
      </c>
      <c r="AJ19" s="11">
        <f>IF(B19="","",COUNTIF($D19:$AH19,"н"))</f>
        <v/>
      </c>
      <c r="AK19" s="11">
        <f>IF(B19="","",COUNTIF($D19:$AH19,"б"))</f>
        <v/>
      </c>
      <c r="AL19" s="11">
        <f>IF(B19="","",COUNTIF($D19:$AH19,"п"))</f>
        <v/>
      </c>
    </row>
    <row r="20">
      <c r="A20" s="18">
        <f>IF(B20="","",ROW()-5)</f>
        <v/>
      </c>
      <c r="B20" s="9" t="n"/>
      <c r="C20" s="9" t="n"/>
      <c r="D20" s="19" t="n"/>
      <c r="E20" s="19" t="n"/>
      <c r="F20" s="19" t="n"/>
      <c r="G20" s="19" t="n"/>
      <c r="H20" s="19" t="n"/>
      <c r="I20" s="19" t="n"/>
      <c r="J20" s="19" t="n"/>
      <c r="K20" s="19" t="n"/>
      <c r="L20" s="19" t="n"/>
      <c r="M20" s="19" t="n"/>
      <c r="N20" s="19" t="n"/>
      <c r="O20" s="19" t="n"/>
      <c r="P20" s="19" t="n"/>
      <c r="Q20" s="19" t="n"/>
      <c r="R20" s="19" t="n"/>
      <c r="S20" s="19" t="n"/>
      <c r="T20" s="19" t="n"/>
      <c r="U20" s="19" t="n"/>
      <c r="V20" s="19" t="n"/>
      <c r="W20" s="19" t="n"/>
      <c r="X20" s="19" t="n"/>
      <c r="Y20" s="19" t="n"/>
      <c r="Z20" s="19" t="n"/>
      <c r="AA20" s="19" t="n"/>
      <c r="AB20" s="19" t="n"/>
      <c r="AC20" s="19" t="n"/>
      <c r="AD20" s="19" t="n"/>
      <c r="AE20" s="19" t="n"/>
      <c r="AF20" s="19" t="n"/>
      <c r="AG20" s="19" t="n"/>
      <c r="AH20" s="19" t="n"/>
      <c r="AI20" s="11">
        <f>IF(B20="","",COUNTIF($D20:$AH20,"1"))</f>
        <v/>
      </c>
      <c r="AJ20" s="11">
        <f>IF(B20="","",COUNTIF($D20:$AH20,"н"))</f>
        <v/>
      </c>
      <c r="AK20" s="11">
        <f>IF(B20="","",COUNTIF($D20:$AH20,"б"))</f>
        <v/>
      </c>
      <c r="AL20" s="11">
        <f>IF(B20="","",COUNTIF($D20:$AH20,"п"))</f>
        <v/>
      </c>
    </row>
    <row r="21">
      <c r="A21" s="18">
        <f>IF(B21="","",ROW()-5)</f>
        <v/>
      </c>
      <c r="B21" s="9" t="n"/>
      <c r="C21" s="9" t="n"/>
      <c r="D21" s="19" t="n"/>
      <c r="E21" s="19" t="n"/>
      <c r="F21" s="19" t="n"/>
      <c r="G21" s="19" t="n"/>
      <c r="H21" s="19" t="n"/>
      <c r="I21" s="19" t="n"/>
      <c r="J21" s="19" t="n"/>
      <c r="K21" s="19" t="n"/>
      <c r="L21" s="19" t="n"/>
      <c r="M21" s="19" t="n"/>
      <c r="N21" s="19" t="n"/>
      <c r="O21" s="19" t="n"/>
      <c r="P21" s="19" t="n"/>
      <c r="Q21" s="19" t="n"/>
      <c r="R21" s="19" t="n"/>
      <c r="S21" s="19" t="n"/>
      <c r="T21" s="19" t="n"/>
      <c r="U21" s="19" t="n"/>
      <c r="V21" s="19" t="n"/>
      <c r="W21" s="19" t="n"/>
      <c r="X21" s="19" t="n"/>
      <c r="Y21" s="19" t="n"/>
      <c r="Z21" s="19" t="n"/>
      <c r="AA21" s="19" t="n"/>
      <c r="AB21" s="19" t="n"/>
      <c r="AC21" s="19" t="n"/>
      <c r="AD21" s="19" t="n"/>
      <c r="AE21" s="19" t="n"/>
      <c r="AF21" s="19" t="n"/>
      <c r="AG21" s="19" t="n"/>
      <c r="AH21" s="19" t="n"/>
      <c r="AI21" s="11">
        <f>IF(B21="","",COUNTIF($D21:$AH21,"1"))</f>
        <v/>
      </c>
      <c r="AJ21" s="11">
        <f>IF(B21="","",COUNTIF($D21:$AH21,"н"))</f>
        <v/>
      </c>
      <c r="AK21" s="11">
        <f>IF(B21="","",COUNTIF($D21:$AH21,"б"))</f>
        <v/>
      </c>
      <c r="AL21" s="11">
        <f>IF(B21="","",COUNTIF($D21:$AH21,"п"))</f>
        <v/>
      </c>
    </row>
    <row r="22">
      <c r="A22" s="18">
        <f>IF(B22="","",ROW()-5)</f>
        <v/>
      </c>
      <c r="B22" s="9" t="n"/>
      <c r="C22" s="9" t="n"/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/>
      <c r="M22" s="19" t="n"/>
      <c r="N22" s="19" t="n"/>
      <c r="O22" s="19" t="n"/>
      <c r="P22" s="19" t="n"/>
      <c r="Q22" s="19" t="n"/>
      <c r="R22" s="19" t="n"/>
      <c r="S22" s="19" t="n"/>
      <c r="T22" s="19" t="n"/>
      <c r="U22" s="19" t="n"/>
      <c r="V22" s="19" t="n"/>
      <c r="W22" s="19" t="n"/>
      <c r="X22" s="19" t="n"/>
      <c r="Y22" s="19" t="n"/>
      <c r="Z22" s="19" t="n"/>
      <c r="AA22" s="19" t="n"/>
      <c r="AB22" s="19" t="n"/>
      <c r="AC22" s="19" t="n"/>
      <c r="AD22" s="19" t="n"/>
      <c r="AE22" s="19" t="n"/>
      <c r="AF22" s="19" t="n"/>
      <c r="AG22" s="19" t="n"/>
      <c r="AH22" s="19" t="n"/>
      <c r="AI22" s="11">
        <f>IF(B22="","",COUNTIF($D22:$AH22,"1"))</f>
        <v/>
      </c>
      <c r="AJ22" s="11">
        <f>IF(B22="","",COUNTIF($D22:$AH22,"н"))</f>
        <v/>
      </c>
      <c r="AK22" s="11">
        <f>IF(B22="","",COUNTIF($D22:$AH22,"б"))</f>
        <v/>
      </c>
      <c r="AL22" s="11">
        <f>IF(B22="","",COUNTIF($D22:$AH22,"п"))</f>
        <v/>
      </c>
    </row>
    <row r="23">
      <c r="A23" s="18">
        <f>IF(B23="","",ROW()-5)</f>
        <v/>
      </c>
      <c r="B23" s="9" t="n"/>
      <c r="C23" s="9" t="n"/>
      <c r="D23" s="19" t="n"/>
      <c r="E23" s="19" t="n"/>
      <c r="F23" s="19" t="n"/>
      <c r="G23" s="19" t="n"/>
      <c r="H23" s="19" t="n"/>
      <c r="I23" s="19" t="n"/>
      <c r="J23" s="19" t="n"/>
      <c r="K23" s="19" t="n"/>
      <c r="L23" s="19" t="n"/>
      <c r="M23" s="19" t="n"/>
      <c r="N23" s="19" t="n"/>
      <c r="O23" s="19" t="n"/>
      <c r="P23" s="19" t="n"/>
      <c r="Q23" s="19" t="n"/>
      <c r="R23" s="19" t="n"/>
      <c r="S23" s="19" t="n"/>
      <c r="T23" s="19" t="n"/>
      <c r="U23" s="19" t="n"/>
      <c r="V23" s="19" t="n"/>
      <c r="W23" s="19" t="n"/>
      <c r="X23" s="19" t="n"/>
      <c r="Y23" s="19" t="n"/>
      <c r="Z23" s="19" t="n"/>
      <c r="AA23" s="19" t="n"/>
      <c r="AB23" s="19" t="n"/>
      <c r="AC23" s="19" t="n"/>
      <c r="AD23" s="19" t="n"/>
      <c r="AE23" s="19" t="n"/>
      <c r="AF23" s="19" t="n"/>
      <c r="AG23" s="19" t="n"/>
      <c r="AH23" s="19" t="n"/>
      <c r="AI23" s="11">
        <f>IF(B23="","",COUNTIF($D23:$AH23,"1"))</f>
        <v/>
      </c>
      <c r="AJ23" s="11">
        <f>IF(B23="","",COUNTIF($D23:$AH23,"н"))</f>
        <v/>
      </c>
      <c r="AK23" s="11">
        <f>IF(B23="","",COUNTIF($D23:$AH23,"б"))</f>
        <v/>
      </c>
      <c r="AL23" s="11">
        <f>IF(B23="","",COUNTIF($D23:$AH23,"п"))</f>
        <v/>
      </c>
    </row>
    <row r="24">
      <c r="A24" s="18">
        <f>IF(B24="","",ROW()-5)</f>
        <v/>
      </c>
      <c r="B24" s="9" t="n"/>
      <c r="C24" s="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19" t="n"/>
      <c r="O24" s="19" t="n"/>
      <c r="P24" s="19" t="n"/>
      <c r="Q24" s="19" t="n"/>
      <c r="R24" s="19" t="n"/>
      <c r="S24" s="19" t="n"/>
      <c r="T24" s="19" t="n"/>
      <c r="U24" s="19" t="n"/>
      <c r="V24" s="19" t="n"/>
      <c r="W24" s="19" t="n"/>
      <c r="X24" s="19" t="n"/>
      <c r="Y24" s="19" t="n"/>
      <c r="Z24" s="19" t="n"/>
      <c r="AA24" s="19" t="n"/>
      <c r="AB24" s="19" t="n"/>
      <c r="AC24" s="19" t="n"/>
      <c r="AD24" s="19" t="n"/>
      <c r="AE24" s="19" t="n"/>
      <c r="AF24" s="19" t="n"/>
      <c r="AG24" s="19" t="n"/>
      <c r="AH24" s="19" t="n"/>
      <c r="AI24" s="11">
        <f>IF(B24="","",COUNTIF($D24:$AH24,"1"))</f>
        <v/>
      </c>
      <c r="AJ24" s="11">
        <f>IF(B24="","",COUNTIF($D24:$AH24,"н"))</f>
        <v/>
      </c>
      <c r="AK24" s="11">
        <f>IF(B24="","",COUNTIF($D24:$AH24,"б"))</f>
        <v/>
      </c>
      <c r="AL24" s="11">
        <f>IF(B24="","",COUNTIF($D24:$AH24,"п"))</f>
        <v/>
      </c>
    </row>
    <row r="25">
      <c r="A25" s="18">
        <f>IF(B25="","",ROW()-5)</f>
        <v/>
      </c>
      <c r="B25" s="9" t="n"/>
      <c r="C25" s="9" t="n"/>
      <c r="D25" s="19" t="n"/>
      <c r="E25" s="19" t="n"/>
      <c r="F25" s="19" t="n"/>
      <c r="G25" s="19" t="n"/>
      <c r="H25" s="19" t="n"/>
      <c r="I25" s="19" t="n"/>
      <c r="J25" s="19" t="n"/>
      <c r="K25" s="19" t="n"/>
      <c r="L25" s="19" t="n"/>
      <c r="M25" s="19" t="n"/>
      <c r="N25" s="19" t="n"/>
      <c r="O25" s="19" t="n"/>
      <c r="P25" s="19" t="n"/>
      <c r="Q25" s="19" t="n"/>
      <c r="R25" s="19" t="n"/>
      <c r="S25" s="19" t="n"/>
      <c r="T25" s="19" t="n"/>
      <c r="U25" s="19" t="n"/>
      <c r="V25" s="19" t="n"/>
      <c r="W25" s="19" t="n"/>
      <c r="X25" s="19" t="n"/>
      <c r="Y25" s="19" t="n"/>
      <c r="Z25" s="19" t="n"/>
      <c r="AA25" s="19" t="n"/>
      <c r="AB25" s="19" t="n"/>
      <c r="AC25" s="19" t="n"/>
      <c r="AD25" s="19" t="n"/>
      <c r="AE25" s="19" t="n"/>
      <c r="AF25" s="19" t="n"/>
      <c r="AG25" s="19" t="n"/>
      <c r="AH25" s="19" t="n"/>
      <c r="AI25" s="11">
        <f>IF(B25="","",COUNTIF($D25:$AH25,"1"))</f>
        <v/>
      </c>
      <c r="AJ25" s="11">
        <f>IF(B25="","",COUNTIF($D25:$AH25,"н"))</f>
        <v/>
      </c>
      <c r="AK25" s="11">
        <f>IF(B25="","",COUNTIF($D25:$AH25,"б"))</f>
        <v/>
      </c>
      <c r="AL25" s="11">
        <f>IF(B25="","",COUNTIF($D25:$AH25,"п"))</f>
        <v/>
      </c>
    </row>
    <row r="26">
      <c r="A26" s="18">
        <f>IF(B26="","",ROW()-5)</f>
        <v/>
      </c>
      <c r="B26" s="9" t="n"/>
      <c r="C26" s="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  <c r="O26" s="19" t="n"/>
      <c r="P26" s="19" t="n"/>
      <c r="Q26" s="19" t="n"/>
      <c r="R26" s="19" t="n"/>
      <c r="S26" s="19" t="n"/>
      <c r="T26" s="19" t="n"/>
      <c r="U26" s="19" t="n"/>
      <c r="V26" s="19" t="n"/>
      <c r="W26" s="19" t="n"/>
      <c r="X26" s="19" t="n"/>
      <c r="Y26" s="19" t="n"/>
      <c r="Z26" s="19" t="n"/>
      <c r="AA26" s="19" t="n"/>
      <c r="AB26" s="19" t="n"/>
      <c r="AC26" s="19" t="n"/>
      <c r="AD26" s="19" t="n"/>
      <c r="AE26" s="19" t="n"/>
      <c r="AF26" s="19" t="n"/>
      <c r="AG26" s="19" t="n"/>
      <c r="AH26" s="19" t="n"/>
      <c r="AI26" s="11">
        <f>IF(B26="","",COUNTIF($D26:$AH26,"1"))</f>
        <v/>
      </c>
      <c r="AJ26" s="11">
        <f>IF(B26="","",COUNTIF($D26:$AH26,"н"))</f>
        <v/>
      </c>
      <c r="AK26" s="11">
        <f>IF(B26="","",COUNTIF($D26:$AH26,"б"))</f>
        <v/>
      </c>
      <c r="AL26" s="11">
        <f>IF(B26="","",COUNTIF($D26:$AH26,"п"))</f>
        <v/>
      </c>
    </row>
    <row r="27">
      <c r="A27" s="18">
        <f>IF(B27="","",ROW()-5)</f>
        <v/>
      </c>
      <c r="B27" s="9" t="n"/>
      <c r="C27" s="9" t="n"/>
      <c r="D27" s="19" t="n"/>
      <c r="E27" s="19" t="n"/>
      <c r="F27" s="19" t="n"/>
      <c r="G27" s="19" t="n"/>
      <c r="H27" s="19" t="n"/>
      <c r="I27" s="19" t="n"/>
      <c r="J27" s="19" t="n"/>
      <c r="K27" s="19" t="n"/>
      <c r="L27" s="19" t="n"/>
      <c r="M27" s="19" t="n"/>
      <c r="N27" s="19" t="n"/>
      <c r="O27" s="19" t="n"/>
      <c r="P27" s="19" t="n"/>
      <c r="Q27" s="19" t="n"/>
      <c r="R27" s="19" t="n"/>
      <c r="S27" s="19" t="n"/>
      <c r="T27" s="19" t="n"/>
      <c r="U27" s="19" t="n"/>
      <c r="V27" s="19" t="n"/>
      <c r="W27" s="19" t="n"/>
      <c r="X27" s="19" t="n"/>
      <c r="Y27" s="19" t="n"/>
      <c r="Z27" s="19" t="n"/>
      <c r="AA27" s="19" t="n"/>
      <c r="AB27" s="19" t="n"/>
      <c r="AC27" s="19" t="n"/>
      <c r="AD27" s="19" t="n"/>
      <c r="AE27" s="19" t="n"/>
      <c r="AF27" s="19" t="n"/>
      <c r="AG27" s="19" t="n"/>
      <c r="AH27" s="19" t="n"/>
      <c r="AI27" s="11">
        <f>IF(B27="","",COUNTIF($D27:$AH27,"1"))</f>
        <v/>
      </c>
      <c r="AJ27" s="11">
        <f>IF(B27="","",COUNTIF($D27:$AH27,"н"))</f>
        <v/>
      </c>
      <c r="AK27" s="11">
        <f>IF(B27="","",COUNTIF($D27:$AH27,"б"))</f>
        <v/>
      </c>
      <c r="AL27" s="11">
        <f>IF(B27="","",COUNTIF($D27:$AH27,"п"))</f>
        <v/>
      </c>
    </row>
    <row r="28">
      <c r="A28" s="18">
        <f>IF(B28="","",ROW()-5)</f>
        <v/>
      </c>
      <c r="B28" s="9" t="n"/>
      <c r="C28" s="9" t="n"/>
      <c r="D28" s="19" t="n"/>
      <c r="E28" s="19" t="n"/>
      <c r="F28" s="19" t="n"/>
      <c r="G28" s="19" t="n"/>
      <c r="H28" s="19" t="n"/>
      <c r="I28" s="19" t="n"/>
      <c r="J28" s="19" t="n"/>
      <c r="K28" s="19" t="n"/>
      <c r="L28" s="19" t="n"/>
      <c r="M28" s="19" t="n"/>
      <c r="N28" s="19" t="n"/>
      <c r="O28" s="19" t="n"/>
      <c r="P28" s="19" t="n"/>
      <c r="Q28" s="19" t="n"/>
      <c r="R28" s="19" t="n"/>
      <c r="S28" s="19" t="n"/>
      <c r="T28" s="19" t="n"/>
      <c r="U28" s="19" t="n"/>
      <c r="V28" s="19" t="n"/>
      <c r="W28" s="19" t="n"/>
      <c r="X28" s="19" t="n"/>
      <c r="Y28" s="19" t="n"/>
      <c r="Z28" s="19" t="n"/>
      <c r="AA28" s="19" t="n"/>
      <c r="AB28" s="19" t="n"/>
      <c r="AC28" s="19" t="n"/>
      <c r="AD28" s="19" t="n"/>
      <c r="AE28" s="19" t="n"/>
      <c r="AF28" s="19" t="n"/>
      <c r="AG28" s="19" t="n"/>
      <c r="AH28" s="19" t="n"/>
      <c r="AI28" s="11">
        <f>IF(B28="","",COUNTIF($D28:$AH28,"1"))</f>
        <v/>
      </c>
      <c r="AJ28" s="11">
        <f>IF(B28="","",COUNTIF($D28:$AH28,"н"))</f>
        <v/>
      </c>
      <c r="AK28" s="11">
        <f>IF(B28="","",COUNTIF($D28:$AH28,"б"))</f>
        <v/>
      </c>
      <c r="AL28" s="11">
        <f>IF(B28="","",COUNTIF($D28:$AH28,"п"))</f>
        <v/>
      </c>
    </row>
    <row r="29">
      <c r="A29" s="18">
        <f>IF(B29="","",ROW()-5)</f>
        <v/>
      </c>
      <c r="B29" s="9" t="n"/>
      <c r="C29" s="9" t="n"/>
      <c r="D29" s="19" t="n"/>
      <c r="E29" s="19" t="n"/>
      <c r="F29" s="19" t="n"/>
      <c r="G29" s="19" t="n"/>
      <c r="H29" s="19" t="n"/>
      <c r="I29" s="19" t="n"/>
      <c r="J29" s="19" t="n"/>
      <c r="K29" s="19" t="n"/>
      <c r="L29" s="19" t="n"/>
      <c r="M29" s="19" t="n"/>
      <c r="N29" s="19" t="n"/>
      <c r="O29" s="19" t="n"/>
      <c r="P29" s="19" t="n"/>
      <c r="Q29" s="19" t="n"/>
      <c r="R29" s="19" t="n"/>
      <c r="S29" s="19" t="n"/>
      <c r="T29" s="19" t="n"/>
      <c r="U29" s="19" t="n"/>
      <c r="V29" s="19" t="n"/>
      <c r="W29" s="19" t="n"/>
      <c r="X29" s="19" t="n"/>
      <c r="Y29" s="19" t="n"/>
      <c r="Z29" s="19" t="n"/>
      <c r="AA29" s="19" t="n"/>
      <c r="AB29" s="19" t="n"/>
      <c r="AC29" s="19" t="n"/>
      <c r="AD29" s="19" t="n"/>
      <c r="AE29" s="19" t="n"/>
      <c r="AF29" s="19" t="n"/>
      <c r="AG29" s="19" t="n"/>
      <c r="AH29" s="19" t="n"/>
      <c r="AI29" s="11">
        <f>IF(B29="","",COUNTIF($D29:$AH29,"1"))</f>
        <v/>
      </c>
      <c r="AJ29" s="11">
        <f>IF(B29="","",COUNTIF($D29:$AH29,"н"))</f>
        <v/>
      </c>
      <c r="AK29" s="11">
        <f>IF(B29="","",COUNTIF($D29:$AH29,"б"))</f>
        <v/>
      </c>
      <c r="AL29" s="11">
        <f>IF(B29="","",COUNTIF($D29:$AH29,"п"))</f>
        <v/>
      </c>
    </row>
    <row r="30">
      <c r="A30" s="18">
        <f>IF(B30="","",ROW()-5)</f>
        <v/>
      </c>
      <c r="B30" s="9" t="n"/>
      <c r="C30" s="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  <c r="M30" s="19" t="n"/>
      <c r="N30" s="19" t="n"/>
      <c r="O30" s="19" t="n"/>
      <c r="P30" s="19" t="n"/>
      <c r="Q30" s="19" t="n"/>
      <c r="R30" s="19" t="n"/>
      <c r="S30" s="19" t="n"/>
      <c r="T30" s="19" t="n"/>
      <c r="U30" s="19" t="n"/>
      <c r="V30" s="19" t="n"/>
      <c r="W30" s="19" t="n"/>
      <c r="X30" s="19" t="n"/>
      <c r="Y30" s="19" t="n"/>
      <c r="Z30" s="19" t="n"/>
      <c r="AA30" s="19" t="n"/>
      <c r="AB30" s="19" t="n"/>
      <c r="AC30" s="19" t="n"/>
      <c r="AD30" s="19" t="n"/>
      <c r="AE30" s="19" t="n"/>
      <c r="AF30" s="19" t="n"/>
      <c r="AG30" s="19" t="n"/>
      <c r="AH30" s="19" t="n"/>
      <c r="AI30" s="11">
        <f>IF(B30="","",COUNTIF($D30:$AH30,"1"))</f>
        <v/>
      </c>
      <c r="AJ30" s="11">
        <f>IF(B30="","",COUNTIF($D30:$AH30,"н"))</f>
        <v/>
      </c>
      <c r="AK30" s="11">
        <f>IF(B30="","",COUNTIF($D30:$AH30,"б"))</f>
        <v/>
      </c>
      <c r="AL30" s="11">
        <f>IF(B30="","",COUNTIF($D30:$AH30,"п"))</f>
        <v/>
      </c>
    </row>
    <row r="31">
      <c r="A31" s="18">
        <f>IF(B31="","",ROW()-5)</f>
        <v/>
      </c>
      <c r="B31" s="9" t="n"/>
      <c r="C31" s="9" t="n"/>
      <c r="D31" s="19" t="n"/>
      <c r="E31" s="19" t="n"/>
      <c r="F31" s="19" t="n"/>
      <c r="G31" s="19" t="n"/>
      <c r="H31" s="19" t="n"/>
      <c r="I31" s="19" t="n"/>
      <c r="J31" s="19" t="n"/>
      <c r="K31" s="19" t="n"/>
      <c r="L31" s="19" t="n"/>
      <c r="M31" s="19" t="n"/>
      <c r="N31" s="19" t="n"/>
      <c r="O31" s="19" t="n"/>
      <c r="P31" s="19" t="n"/>
      <c r="Q31" s="19" t="n"/>
      <c r="R31" s="19" t="n"/>
      <c r="S31" s="19" t="n"/>
      <c r="T31" s="19" t="n"/>
      <c r="U31" s="19" t="n"/>
      <c r="V31" s="19" t="n"/>
      <c r="W31" s="19" t="n"/>
      <c r="X31" s="19" t="n"/>
      <c r="Y31" s="19" t="n"/>
      <c r="Z31" s="19" t="n"/>
      <c r="AA31" s="19" t="n"/>
      <c r="AB31" s="19" t="n"/>
      <c r="AC31" s="19" t="n"/>
      <c r="AD31" s="19" t="n"/>
      <c r="AE31" s="19" t="n"/>
      <c r="AF31" s="19" t="n"/>
      <c r="AG31" s="19" t="n"/>
      <c r="AH31" s="19" t="n"/>
      <c r="AI31" s="11">
        <f>IF(B31="","",COUNTIF($D31:$AH31,"1"))</f>
        <v/>
      </c>
      <c r="AJ31" s="11">
        <f>IF(B31="","",COUNTIF($D31:$AH31,"н"))</f>
        <v/>
      </c>
      <c r="AK31" s="11">
        <f>IF(B31="","",COUNTIF($D31:$AH31,"б"))</f>
        <v/>
      </c>
      <c r="AL31" s="11">
        <f>IF(B31="","",COUNTIF($D31:$AH31,"п"))</f>
        <v/>
      </c>
    </row>
    <row r="32">
      <c r="A32" s="18">
        <f>IF(B32="","",ROW()-5)</f>
        <v/>
      </c>
      <c r="B32" s="9" t="n"/>
      <c r="C32" s="9" t="n"/>
      <c r="D32" s="19" t="n"/>
      <c r="E32" s="19" t="n"/>
      <c r="F32" s="19" t="n"/>
      <c r="G32" s="19" t="n"/>
      <c r="H32" s="19" t="n"/>
      <c r="I32" s="19" t="n"/>
      <c r="J32" s="19" t="n"/>
      <c r="K32" s="19" t="n"/>
      <c r="L32" s="19" t="n"/>
      <c r="M32" s="19" t="n"/>
      <c r="N32" s="19" t="n"/>
      <c r="O32" s="19" t="n"/>
      <c r="P32" s="19" t="n"/>
      <c r="Q32" s="19" t="n"/>
      <c r="R32" s="19" t="n"/>
      <c r="S32" s="19" t="n"/>
      <c r="T32" s="19" t="n"/>
      <c r="U32" s="19" t="n"/>
      <c r="V32" s="19" t="n"/>
      <c r="W32" s="19" t="n"/>
      <c r="X32" s="19" t="n"/>
      <c r="Y32" s="19" t="n"/>
      <c r="Z32" s="19" t="n"/>
      <c r="AA32" s="19" t="n"/>
      <c r="AB32" s="19" t="n"/>
      <c r="AC32" s="19" t="n"/>
      <c r="AD32" s="19" t="n"/>
      <c r="AE32" s="19" t="n"/>
      <c r="AF32" s="19" t="n"/>
      <c r="AG32" s="19" t="n"/>
      <c r="AH32" s="19" t="n"/>
      <c r="AI32" s="11">
        <f>IF(B32="","",COUNTIF($D32:$AH32,"1"))</f>
        <v/>
      </c>
      <c r="AJ32" s="11">
        <f>IF(B32="","",COUNTIF($D32:$AH32,"н"))</f>
        <v/>
      </c>
      <c r="AK32" s="11">
        <f>IF(B32="","",COUNTIF($D32:$AH32,"б"))</f>
        <v/>
      </c>
      <c r="AL32" s="11">
        <f>IF(B32="","",COUNTIF($D32:$AH32,"п"))</f>
        <v/>
      </c>
    </row>
    <row r="33">
      <c r="A33" s="18">
        <f>IF(B33="","",ROW()-5)</f>
        <v/>
      </c>
      <c r="B33" s="9" t="n"/>
      <c r="C33" s="9" t="n"/>
      <c r="D33" s="19" t="n"/>
      <c r="E33" s="19" t="n"/>
      <c r="F33" s="19" t="n"/>
      <c r="G33" s="19" t="n"/>
      <c r="H33" s="19" t="n"/>
      <c r="I33" s="19" t="n"/>
      <c r="J33" s="19" t="n"/>
      <c r="K33" s="19" t="n"/>
      <c r="L33" s="19" t="n"/>
      <c r="M33" s="19" t="n"/>
      <c r="N33" s="19" t="n"/>
      <c r="O33" s="19" t="n"/>
      <c r="P33" s="19" t="n"/>
      <c r="Q33" s="19" t="n"/>
      <c r="R33" s="19" t="n"/>
      <c r="S33" s="19" t="n"/>
      <c r="T33" s="19" t="n"/>
      <c r="U33" s="19" t="n"/>
      <c r="V33" s="19" t="n"/>
      <c r="W33" s="19" t="n"/>
      <c r="X33" s="19" t="n"/>
      <c r="Y33" s="19" t="n"/>
      <c r="Z33" s="19" t="n"/>
      <c r="AA33" s="19" t="n"/>
      <c r="AB33" s="19" t="n"/>
      <c r="AC33" s="19" t="n"/>
      <c r="AD33" s="19" t="n"/>
      <c r="AE33" s="19" t="n"/>
      <c r="AF33" s="19" t="n"/>
      <c r="AG33" s="19" t="n"/>
      <c r="AH33" s="19" t="n"/>
      <c r="AI33" s="11">
        <f>IF(B33="","",COUNTIF($D33:$AH33,"1"))</f>
        <v/>
      </c>
      <c r="AJ33" s="11">
        <f>IF(B33="","",COUNTIF($D33:$AH33,"н"))</f>
        <v/>
      </c>
      <c r="AK33" s="11">
        <f>IF(B33="","",COUNTIF($D33:$AH33,"б"))</f>
        <v/>
      </c>
      <c r="AL33" s="11">
        <f>IF(B33="","",COUNTIF($D33:$AH33,"п"))</f>
        <v/>
      </c>
    </row>
    <row r="34">
      <c r="A34" s="18">
        <f>IF(B34="","",ROW()-5)</f>
        <v/>
      </c>
      <c r="B34" s="9" t="n"/>
      <c r="C34" s="9" t="n"/>
      <c r="D34" s="19" t="n"/>
      <c r="E34" s="19" t="n"/>
      <c r="F34" s="19" t="n"/>
      <c r="G34" s="19" t="n"/>
      <c r="H34" s="19" t="n"/>
      <c r="I34" s="19" t="n"/>
      <c r="J34" s="19" t="n"/>
      <c r="K34" s="19" t="n"/>
      <c r="L34" s="19" t="n"/>
      <c r="M34" s="19" t="n"/>
      <c r="N34" s="19" t="n"/>
      <c r="O34" s="19" t="n"/>
      <c r="P34" s="19" t="n"/>
      <c r="Q34" s="19" t="n"/>
      <c r="R34" s="19" t="n"/>
      <c r="S34" s="19" t="n"/>
      <c r="T34" s="19" t="n"/>
      <c r="U34" s="19" t="n"/>
      <c r="V34" s="19" t="n"/>
      <c r="W34" s="19" t="n"/>
      <c r="X34" s="19" t="n"/>
      <c r="Y34" s="19" t="n"/>
      <c r="Z34" s="19" t="n"/>
      <c r="AA34" s="19" t="n"/>
      <c r="AB34" s="19" t="n"/>
      <c r="AC34" s="19" t="n"/>
      <c r="AD34" s="19" t="n"/>
      <c r="AE34" s="19" t="n"/>
      <c r="AF34" s="19" t="n"/>
      <c r="AG34" s="19" t="n"/>
      <c r="AH34" s="19" t="n"/>
      <c r="AI34" s="11">
        <f>IF(B34="","",COUNTIF($D34:$AH34,"1"))</f>
        <v/>
      </c>
      <c r="AJ34" s="11">
        <f>IF(B34="","",COUNTIF($D34:$AH34,"н"))</f>
        <v/>
      </c>
      <c r="AK34" s="11">
        <f>IF(B34="","",COUNTIF($D34:$AH34,"б"))</f>
        <v/>
      </c>
      <c r="AL34" s="11">
        <f>IF(B34="","",COUNTIF($D34:$AH34,"п"))</f>
        <v/>
      </c>
    </row>
    <row r="35">
      <c r="A35" s="18">
        <f>IF(B35="","",ROW()-5)</f>
        <v/>
      </c>
      <c r="B35" s="9" t="n"/>
      <c r="C35" s="9" t="n"/>
      <c r="D35" s="19" t="n"/>
      <c r="E35" s="19" t="n"/>
      <c r="F35" s="19" t="n"/>
      <c r="G35" s="19" t="n"/>
      <c r="H35" s="19" t="n"/>
      <c r="I35" s="19" t="n"/>
      <c r="J35" s="19" t="n"/>
      <c r="K35" s="19" t="n"/>
      <c r="L35" s="19" t="n"/>
      <c r="M35" s="19" t="n"/>
      <c r="N35" s="19" t="n"/>
      <c r="O35" s="19" t="n"/>
      <c r="P35" s="19" t="n"/>
      <c r="Q35" s="19" t="n"/>
      <c r="R35" s="19" t="n"/>
      <c r="S35" s="19" t="n"/>
      <c r="T35" s="19" t="n"/>
      <c r="U35" s="19" t="n"/>
      <c r="V35" s="19" t="n"/>
      <c r="W35" s="19" t="n"/>
      <c r="X35" s="19" t="n"/>
      <c r="Y35" s="19" t="n"/>
      <c r="Z35" s="19" t="n"/>
      <c r="AA35" s="19" t="n"/>
      <c r="AB35" s="19" t="n"/>
      <c r="AC35" s="19" t="n"/>
      <c r="AD35" s="19" t="n"/>
      <c r="AE35" s="19" t="n"/>
      <c r="AF35" s="19" t="n"/>
      <c r="AG35" s="19" t="n"/>
      <c r="AH35" s="19" t="n"/>
      <c r="AI35" s="11">
        <f>IF(B35="","",COUNTIF($D35:$AH35,"1"))</f>
        <v/>
      </c>
      <c r="AJ35" s="11">
        <f>IF(B35="","",COUNTIF($D35:$AH35,"н"))</f>
        <v/>
      </c>
      <c r="AK35" s="11">
        <f>IF(B35="","",COUNTIF($D35:$AH35,"б"))</f>
        <v/>
      </c>
      <c r="AL35" s="11">
        <f>IF(B35="","",COUNTIF($D35:$AH35,"п"))</f>
        <v/>
      </c>
    </row>
    <row r="36">
      <c r="A36" s="18">
        <f>IF(B36="","",ROW()-5)</f>
        <v/>
      </c>
      <c r="B36" s="9" t="n"/>
      <c r="C36" s="9" t="n"/>
      <c r="D36" s="19" t="n"/>
      <c r="E36" s="19" t="n"/>
      <c r="F36" s="19" t="n"/>
      <c r="G36" s="19" t="n"/>
      <c r="H36" s="19" t="n"/>
      <c r="I36" s="19" t="n"/>
      <c r="J36" s="19" t="n"/>
      <c r="K36" s="19" t="n"/>
      <c r="L36" s="19" t="n"/>
      <c r="M36" s="19" t="n"/>
      <c r="N36" s="19" t="n"/>
      <c r="O36" s="19" t="n"/>
      <c r="P36" s="19" t="n"/>
      <c r="Q36" s="19" t="n"/>
      <c r="R36" s="19" t="n"/>
      <c r="S36" s="19" t="n"/>
      <c r="T36" s="19" t="n"/>
      <c r="U36" s="19" t="n"/>
      <c r="V36" s="19" t="n"/>
      <c r="W36" s="19" t="n"/>
      <c r="X36" s="19" t="n"/>
      <c r="Y36" s="19" t="n"/>
      <c r="Z36" s="19" t="n"/>
      <c r="AA36" s="19" t="n"/>
      <c r="AB36" s="19" t="n"/>
      <c r="AC36" s="19" t="n"/>
      <c r="AD36" s="19" t="n"/>
      <c r="AE36" s="19" t="n"/>
      <c r="AF36" s="19" t="n"/>
      <c r="AG36" s="19" t="n"/>
      <c r="AH36" s="19" t="n"/>
      <c r="AI36" s="11">
        <f>IF(B36="","",COUNTIF($D36:$AH36,"1"))</f>
        <v/>
      </c>
      <c r="AJ36" s="11">
        <f>IF(B36="","",COUNTIF($D36:$AH36,"н"))</f>
        <v/>
      </c>
      <c r="AK36" s="11">
        <f>IF(B36="","",COUNTIF($D36:$AH36,"б"))</f>
        <v/>
      </c>
      <c r="AL36" s="11">
        <f>IF(B36="","",COUNTIF($D36:$AH36,"п"))</f>
        <v/>
      </c>
    </row>
    <row r="37">
      <c r="A37" s="18">
        <f>IF(B37="","",ROW()-5)</f>
        <v/>
      </c>
      <c r="B37" s="9" t="n"/>
      <c r="C37" s="9" t="n"/>
      <c r="D37" s="19" t="n"/>
      <c r="E37" s="19" t="n"/>
      <c r="F37" s="19" t="n"/>
      <c r="G37" s="19" t="n"/>
      <c r="H37" s="19" t="n"/>
      <c r="I37" s="19" t="n"/>
      <c r="J37" s="19" t="n"/>
      <c r="K37" s="19" t="n"/>
      <c r="L37" s="19" t="n"/>
      <c r="M37" s="19" t="n"/>
      <c r="N37" s="19" t="n"/>
      <c r="O37" s="19" t="n"/>
      <c r="P37" s="19" t="n"/>
      <c r="Q37" s="19" t="n"/>
      <c r="R37" s="19" t="n"/>
      <c r="S37" s="19" t="n"/>
      <c r="T37" s="19" t="n"/>
      <c r="U37" s="19" t="n"/>
      <c r="V37" s="19" t="n"/>
      <c r="W37" s="19" t="n"/>
      <c r="X37" s="19" t="n"/>
      <c r="Y37" s="19" t="n"/>
      <c r="Z37" s="19" t="n"/>
      <c r="AA37" s="19" t="n"/>
      <c r="AB37" s="19" t="n"/>
      <c r="AC37" s="19" t="n"/>
      <c r="AD37" s="19" t="n"/>
      <c r="AE37" s="19" t="n"/>
      <c r="AF37" s="19" t="n"/>
      <c r="AG37" s="19" t="n"/>
      <c r="AH37" s="19" t="n"/>
      <c r="AI37" s="11">
        <f>IF(B37="","",COUNTIF($D37:$AH37,"1"))</f>
        <v/>
      </c>
      <c r="AJ37" s="11">
        <f>IF(B37="","",COUNTIF($D37:$AH37,"н"))</f>
        <v/>
      </c>
      <c r="AK37" s="11">
        <f>IF(B37="","",COUNTIF($D37:$AH37,"б"))</f>
        <v/>
      </c>
      <c r="AL37" s="11">
        <f>IF(B37="","",COUNTIF($D37:$AH37,"п"))</f>
        <v/>
      </c>
    </row>
    <row r="38">
      <c r="A38" s="18">
        <f>IF(B38="","",ROW()-5)</f>
        <v/>
      </c>
      <c r="B38" s="9" t="n"/>
      <c r="C38" s="9" t="n"/>
      <c r="D38" s="19" t="n"/>
      <c r="E38" s="19" t="n"/>
      <c r="F38" s="19" t="n"/>
      <c r="G38" s="19" t="n"/>
      <c r="H38" s="19" t="n"/>
      <c r="I38" s="19" t="n"/>
      <c r="J38" s="19" t="n"/>
      <c r="K38" s="19" t="n"/>
      <c r="L38" s="19" t="n"/>
      <c r="M38" s="19" t="n"/>
      <c r="N38" s="19" t="n"/>
      <c r="O38" s="19" t="n"/>
      <c r="P38" s="19" t="n"/>
      <c r="Q38" s="19" t="n"/>
      <c r="R38" s="19" t="n"/>
      <c r="S38" s="19" t="n"/>
      <c r="T38" s="19" t="n"/>
      <c r="U38" s="19" t="n"/>
      <c r="V38" s="19" t="n"/>
      <c r="W38" s="19" t="n"/>
      <c r="X38" s="19" t="n"/>
      <c r="Y38" s="19" t="n"/>
      <c r="Z38" s="19" t="n"/>
      <c r="AA38" s="19" t="n"/>
      <c r="AB38" s="19" t="n"/>
      <c r="AC38" s="19" t="n"/>
      <c r="AD38" s="19" t="n"/>
      <c r="AE38" s="19" t="n"/>
      <c r="AF38" s="19" t="n"/>
      <c r="AG38" s="19" t="n"/>
      <c r="AH38" s="19" t="n"/>
      <c r="AI38" s="11">
        <f>IF(B38="","",COUNTIF($D38:$AH38,"1"))</f>
        <v/>
      </c>
      <c r="AJ38" s="11">
        <f>IF(B38="","",COUNTIF($D38:$AH38,"н"))</f>
        <v/>
      </c>
      <c r="AK38" s="11">
        <f>IF(B38="","",COUNTIF($D38:$AH38,"б"))</f>
        <v/>
      </c>
      <c r="AL38" s="11">
        <f>IF(B38="","",COUNTIF($D38:$AH38,"п"))</f>
        <v/>
      </c>
    </row>
    <row r="39">
      <c r="A39" s="18">
        <f>IF(B39="","",ROW()-5)</f>
        <v/>
      </c>
      <c r="B39" s="9" t="n"/>
      <c r="C39" s="9" t="n"/>
      <c r="D39" s="19" t="n"/>
      <c r="E39" s="19" t="n"/>
      <c r="F39" s="19" t="n"/>
      <c r="G39" s="19" t="n"/>
      <c r="H39" s="19" t="n"/>
      <c r="I39" s="19" t="n"/>
      <c r="J39" s="19" t="n"/>
      <c r="K39" s="19" t="n"/>
      <c r="L39" s="19" t="n"/>
      <c r="M39" s="19" t="n"/>
      <c r="N39" s="19" t="n"/>
      <c r="O39" s="19" t="n"/>
      <c r="P39" s="19" t="n"/>
      <c r="Q39" s="19" t="n"/>
      <c r="R39" s="19" t="n"/>
      <c r="S39" s="19" t="n"/>
      <c r="T39" s="19" t="n"/>
      <c r="U39" s="19" t="n"/>
      <c r="V39" s="19" t="n"/>
      <c r="W39" s="19" t="n"/>
      <c r="X39" s="19" t="n"/>
      <c r="Y39" s="19" t="n"/>
      <c r="Z39" s="19" t="n"/>
      <c r="AA39" s="19" t="n"/>
      <c r="AB39" s="19" t="n"/>
      <c r="AC39" s="19" t="n"/>
      <c r="AD39" s="19" t="n"/>
      <c r="AE39" s="19" t="n"/>
      <c r="AF39" s="19" t="n"/>
      <c r="AG39" s="19" t="n"/>
      <c r="AH39" s="19" t="n"/>
      <c r="AI39" s="11">
        <f>IF(B39="","",COUNTIF($D39:$AH39,"1"))</f>
        <v/>
      </c>
      <c r="AJ39" s="11">
        <f>IF(B39="","",COUNTIF($D39:$AH39,"н"))</f>
        <v/>
      </c>
      <c r="AK39" s="11">
        <f>IF(B39="","",COUNTIF($D39:$AH39,"б"))</f>
        <v/>
      </c>
      <c r="AL39" s="11">
        <f>IF(B39="","",COUNTIF($D39:$AH39,"п"))</f>
        <v/>
      </c>
    </row>
    <row r="40">
      <c r="A40" s="18">
        <f>IF(B40="","",ROW()-5)</f>
        <v/>
      </c>
      <c r="B40" s="9" t="n"/>
      <c r="C40" s="9" t="n"/>
      <c r="D40" s="19" t="n"/>
      <c r="E40" s="19" t="n"/>
      <c r="F40" s="19" t="n"/>
      <c r="G40" s="19" t="n"/>
      <c r="H40" s="19" t="n"/>
      <c r="I40" s="19" t="n"/>
      <c r="J40" s="19" t="n"/>
      <c r="K40" s="19" t="n"/>
      <c r="L40" s="19" t="n"/>
      <c r="M40" s="19" t="n"/>
      <c r="N40" s="19" t="n"/>
      <c r="O40" s="19" t="n"/>
      <c r="P40" s="19" t="n"/>
      <c r="Q40" s="19" t="n"/>
      <c r="R40" s="19" t="n"/>
      <c r="S40" s="19" t="n"/>
      <c r="T40" s="19" t="n"/>
      <c r="U40" s="19" t="n"/>
      <c r="V40" s="19" t="n"/>
      <c r="W40" s="19" t="n"/>
      <c r="X40" s="19" t="n"/>
      <c r="Y40" s="19" t="n"/>
      <c r="Z40" s="19" t="n"/>
      <c r="AA40" s="19" t="n"/>
      <c r="AB40" s="19" t="n"/>
      <c r="AC40" s="19" t="n"/>
      <c r="AD40" s="19" t="n"/>
      <c r="AE40" s="19" t="n"/>
      <c r="AF40" s="19" t="n"/>
      <c r="AG40" s="19" t="n"/>
      <c r="AH40" s="19" t="n"/>
      <c r="AI40" s="11">
        <f>IF(B40="","",COUNTIF($D40:$AH40,"1"))</f>
        <v/>
      </c>
      <c r="AJ40" s="11">
        <f>IF(B40="","",COUNTIF($D40:$AH40,"н"))</f>
        <v/>
      </c>
      <c r="AK40" s="11">
        <f>IF(B40="","",COUNTIF($D40:$AH40,"б"))</f>
        <v/>
      </c>
      <c r="AL40" s="11">
        <f>IF(B40="","",COUNTIF($D40:$AH40,"п"))</f>
        <v/>
      </c>
    </row>
    <row r="41">
      <c r="A41" s="18">
        <f>IF(B41="","",ROW()-5)</f>
        <v/>
      </c>
      <c r="B41" s="9" t="n"/>
      <c r="C41" s="9" t="n"/>
      <c r="D41" s="19" t="n"/>
      <c r="E41" s="19" t="n"/>
      <c r="F41" s="19" t="n"/>
      <c r="G41" s="19" t="n"/>
      <c r="H41" s="19" t="n"/>
      <c r="I41" s="19" t="n"/>
      <c r="J41" s="19" t="n"/>
      <c r="K41" s="19" t="n"/>
      <c r="L41" s="19" t="n"/>
      <c r="M41" s="19" t="n"/>
      <c r="N41" s="19" t="n"/>
      <c r="O41" s="19" t="n"/>
      <c r="P41" s="19" t="n"/>
      <c r="Q41" s="19" t="n"/>
      <c r="R41" s="19" t="n"/>
      <c r="S41" s="19" t="n"/>
      <c r="T41" s="19" t="n"/>
      <c r="U41" s="19" t="n"/>
      <c r="V41" s="19" t="n"/>
      <c r="W41" s="19" t="n"/>
      <c r="X41" s="19" t="n"/>
      <c r="Y41" s="19" t="n"/>
      <c r="Z41" s="19" t="n"/>
      <c r="AA41" s="19" t="n"/>
      <c r="AB41" s="19" t="n"/>
      <c r="AC41" s="19" t="n"/>
      <c r="AD41" s="19" t="n"/>
      <c r="AE41" s="19" t="n"/>
      <c r="AF41" s="19" t="n"/>
      <c r="AG41" s="19" t="n"/>
      <c r="AH41" s="19" t="n"/>
      <c r="AI41" s="11">
        <f>IF(B41="","",COUNTIF($D41:$AH41,"1"))</f>
        <v/>
      </c>
      <c r="AJ41" s="11">
        <f>IF(B41="","",COUNTIF($D41:$AH41,"н"))</f>
        <v/>
      </c>
      <c r="AK41" s="11">
        <f>IF(B41="","",COUNTIF($D41:$AH41,"б"))</f>
        <v/>
      </c>
      <c r="AL41" s="11">
        <f>IF(B41="","",COUNTIF($D41:$AH41,"п"))</f>
        <v/>
      </c>
    </row>
    <row r="42">
      <c r="A42" s="18">
        <f>IF(B42="","",ROW()-5)</f>
        <v/>
      </c>
      <c r="B42" s="9" t="n"/>
      <c r="C42" s="9" t="n"/>
      <c r="D42" s="19" t="n"/>
      <c r="E42" s="19" t="n"/>
      <c r="F42" s="19" t="n"/>
      <c r="G42" s="19" t="n"/>
      <c r="H42" s="19" t="n"/>
      <c r="I42" s="19" t="n"/>
      <c r="J42" s="19" t="n"/>
      <c r="K42" s="19" t="n"/>
      <c r="L42" s="19" t="n"/>
      <c r="M42" s="19" t="n"/>
      <c r="N42" s="19" t="n"/>
      <c r="O42" s="19" t="n"/>
      <c r="P42" s="19" t="n"/>
      <c r="Q42" s="19" t="n"/>
      <c r="R42" s="19" t="n"/>
      <c r="S42" s="19" t="n"/>
      <c r="T42" s="19" t="n"/>
      <c r="U42" s="19" t="n"/>
      <c r="V42" s="19" t="n"/>
      <c r="W42" s="19" t="n"/>
      <c r="X42" s="19" t="n"/>
      <c r="Y42" s="19" t="n"/>
      <c r="Z42" s="19" t="n"/>
      <c r="AA42" s="19" t="n"/>
      <c r="AB42" s="19" t="n"/>
      <c r="AC42" s="19" t="n"/>
      <c r="AD42" s="19" t="n"/>
      <c r="AE42" s="19" t="n"/>
      <c r="AF42" s="19" t="n"/>
      <c r="AG42" s="19" t="n"/>
      <c r="AH42" s="19" t="n"/>
      <c r="AI42" s="11">
        <f>IF(B42="","",COUNTIF($D42:$AH42,"1"))</f>
        <v/>
      </c>
      <c r="AJ42" s="11">
        <f>IF(B42="","",COUNTIF($D42:$AH42,"н"))</f>
        <v/>
      </c>
      <c r="AK42" s="11">
        <f>IF(B42="","",COUNTIF($D42:$AH42,"б"))</f>
        <v/>
      </c>
      <c r="AL42" s="11">
        <f>IF(B42="","",COUNTIF($D42:$AH42,"п"))</f>
        <v/>
      </c>
    </row>
    <row r="43">
      <c r="A43" s="18">
        <f>IF(B43="","",ROW()-5)</f>
        <v/>
      </c>
      <c r="B43" s="9" t="n"/>
      <c r="C43" s="9" t="n"/>
      <c r="D43" s="19" t="n"/>
      <c r="E43" s="19" t="n"/>
      <c r="F43" s="19" t="n"/>
      <c r="G43" s="19" t="n"/>
      <c r="H43" s="19" t="n"/>
      <c r="I43" s="19" t="n"/>
      <c r="J43" s="19" t="n"/>
      <c r="K43" s="19" t="n"/>
      <c r="L43" s="19" t="n"/>
      <c r="M43" s="19" t="n"/>
      <c r="N43" s="19" t="n"/>
      <c r="O43" s="19" t="n"/>
      <c r="P43" s="19" t="n"/>
      <c r="Q43" s="19" t="n"/>
      <c r="R43" s="19" t="n"/>
      <c r="S43" s="19" t="n"/>
      <c r="T43" s="19" t="n"/>
      <c r="U43" s="19" t="n"/>
      <c r="V43" s="19" t="n"/>
      <c r="W43" s="19" t="n"/>
      <c r="X43" s="19" t="n"/>
      <c r="Y43" s="19" t="n"/>
      <c r="Z43" s="19" t="n"/>
      <c r="AA43" s="19" t="n"/>
      <c r="AB43" s="19" t="n"/>
      <c r="AC43" s="19" t="n"/>
      <c r="AD43" s="19" t="n"/>
      <c r="AE43" s="19" t="n"/>
      <c r="AF43" s="19" t="n"/>
      <c r="AG43" s="19" t="n"/>
      <c r="AH43" s="19" t="n"/>
      <c r="AI43" s="11">
        <f>IF(B43="","",COUNTIF($D43:$AH43,"1"))</f>
        <v/>
      </c>
      <c r="AJ43" s="11">
        <f>IF(B43="","",COUNTIF($D43:$AH43,"н"))</f>
        <v/>
      </c>
      <c r="AK43" s="11">
        <f>IF(B43="","",COUNTIF($D43:$AH43,"б"))</f>
        <v/>
      </c>
      <c r="AL43" s="11">
        <f>IF(B43="","",COUNTIF($D43:$AH43,"п"))</f>
        <v/>
      </c>
    </row>
    <row r="44">
      <c r="A44" s="18">
        <f>IF(B44="","",ROW()-5)</f>
        <v/>
      </c>
      <c r="B44" s="9" t="n"/>
      <c r="C44" s="9" t="n"/>
      <c r="D44" s="19" t="n"/>
      <c r="E44" s="19" t="n"/>
      <c r="F44" s="19" t="n"/>
      <c r="G44" s="19" t="n"/>
      <c r="H44" s="19" t="n"/>
      <c r="I44" s="19" t="n"/>
      <c r="J44" s="19" t="n"/>
      <c r="K44" s="19" t="n"/>
      <c r="L44" s="19" t="n"/>
      <c r="M44" s="19" t="n"/>
      <c r="N44" s="19" t="n"/>
      <c r="O44" s="19" t="n"/>
      <c r="P44" s="19" t="n"/>
      <c r="Q44" s="19" t="n"/>
      <c r="R44" s="19" t="n"/>
      <c r="S44" s="19" t="n"/>
      <c r="T44" s="19" t="n"/>
      <c r="U44" s="19" t="n"/>
      <c r="V44" s="19" t="n"/>
      <c r="W44" s="19" t="n"/>
      <c r="X44" s="19" t="n"/>
      <c r="Y44" s="19" t="n"/>
      <c r="Z44" s="19" t="n"/>
      <c r="AA44" s="19" t="n"/>
      <c r="AB44" s="19" t="n"/>
      <c r="AC44" s="19" t="n"/>
      <c r="AD44" s="19" t="n"/>
      <c r="AE44" s="19" t="n"/>
      <c r="AF44" s="19" t="n"/>
      <c r="AG44" s="19" t="n"/>
      <c r="AH44" s="19" t="n"/>
      <c r="AI44" s="11">
        <f>IF(B44="","",COUNTIF($D44:$AH44,"1"))</f>
        <v/>
      </c>
      <c r="AJ44" s="11">
        <f>IF(B44="","",COUNTIF($D44:$AH44,"н"))</f>
        <v/>
      </c>
      <c r="AK44" s="11">
        <f>IF(B44="","",COUNTIF($D44:$AH44,"б"))</f>
        <v/>
      </c>
      <c r="AL44" s="11">
        <f>IF(B44="","",COUNTIF($D44:$AH44,"п"))</f>
        <v/>
      </c>
    </row>
    <row r="45">
      <c r="A45" s="18">
        <f>IF(B45="","",ROW()-5)</f>
        <v/>
      </c>
      <c r="B45" s="9" t="n"/>
      <c r="C45" s="9" t="n"/>
      <c r="D45" s="19" t="n"/>
      <c r="E45" s="19" t="n"/>
      <c r="F45" s="19" t="n"/>
      <c r="G45" s="19" t="n"/>
      <c r="H45" s="19" t="n"/>
      <c r="I45" s="19" t="n"/>
      <c r="J45" s="19" t="n"/>
      <c r="K45" s="19" t="n"/>
      <c r="L45" s="19" t="n"/>
      <c r="M45" s="19" t="n"/>
      <c r="N45" s="19" t="n"/>
      <c r="O45" s="19" t="n"/>
      <c r="P45" s="19" t="n"/>
      <c r="Q45" s="19" t="n"/>
      <c r="R45" s="19" t="n"/>
      <c r="S45" s="19" t="n"/>
      <c r="T45" s="19" t="n"/>
      <c r="U45" s="19" t="n"/>
      <c r="V45" s="19" t="n"/>
      <c r="W45" s="19" t="n"/>
      <c r="X45" s="19" t="n"/>
      <c r="Y45" s="19" t="n"/>
      <c r="Z45" s="19" t="n"/>
      <c r="AA45" s="19" t="n"/>
      <c r="AB45" s="19" t="n"/>
      <c r="AC45" s="19" t="n"/>
      <c r="AD45" s="19" t="n"/>
      <c r="AE45" s="19" t="n"/>
      <c r="AF45" s="19" t="n"/>
      <c r="AG45" s="19" t="n"/>
      <c r="AH45" s="19" t="n"/>
      <c r="AI45" s="11">
        <f>IF(B45="","",COUNTIF($D45:$AH45,"1"))</f>
        <v/>
      </c>
      <c r="AJ45" s="11">
        <f>IF(B45="","",COUNTIF($D45:$AH45,"н"))</f>
        <v/>
      </c>
      <c r="AK45" s="11">
        <f>IF(B45="","",COUNTIF($D45:$AH45,"б"))</f>
        <v/>
      </c>
      <c r="AL45" s="11">
        <f>IF(B45="","",COUNTIF($D45:$AH45,"п"))</f>
        <v/>
      </c>
    </row>
    <row r="47">
      <c r="B47" s="13" t="inlineStr">
        <is>
          <t>Пришло за день</t>
        </is>
      </c>
      <c r="D47" s="20">
        <f>IF(D$5="","",COUNTIF(D$6:D$45,"1"))</f>
        <v/>
      </c>
      <c r="E47" s="20">
        <f>IF(E$5="","",COUNTIF(E$6:E$45,"1"))</f>
        <v/>
      </c>
      <c r="F47" s="20">
        <f>IF(F$5="","",COUNTIF(F$6:F$45,"1"))</f>
        <v/>
      </c>
      <c r="G47" s="20">
        <f>IF(G$5="","",COUNTIF(G$6:G$45,"1"))</f>
        <v/>
      </c>
      <c r="H47" s="20">
        <f>IF(H$5="","",COUNTIF(H$6:H$45,"1"))</f>
        <v/>
      </c>
      <c r="I47" s="20">
        <f>IF(I$5="","",COUNTIF(I$6:I$45,"1"))</f>
        <v/>
      </c>
      <c r="J47" s="20">
        <f>IF(J$5="","",COUNTIF(J$6:J$45,"1"))</f>
        <v/>
      </c>
      <c r="K47" s="20">
        <f>IF(K$5="","",COUNTIF(K$6:K$45,"1"))</f>
        <v/>
      </c>
      <c r="L47" s="20">
        <f>IF(L$5="","",COUNTIF(L$6:L$45,"1"))</f>
        <v/>
      </c>
      <c r="M47" s="20">
        <f>IF(M$5="","",COUNTIF(M$6:M$45,"1"))</f>
        <v/>
      </c>
      <c r="N47" s="20">
        <f>IF(N$5="","",COUNTIF(N$6:N$45,"1"))</f>
        <v/>
      </c>
      <c r="O47" s="20">
        <f>IF(O$5="","",COUNTIF(O$6:O$45,"1"))</f>
        <v/>
      </c>
      <c r="P47" s="20">
        <f>IF(P$5="","",COUNTIF(P$6:P$45,"1"))</f>
        <v/>
      </c>
      <c r="Q47" s="20">
        <f>IF(Q$5="","",COUNTIF(Q$6:Q$45,"1"))</f>
        <v/>
      </c>
      <c r="R47" s="20">
        <f>IF(R$5="","",COUNTIF(R$6:R$45,"1"))</f>
        <v/>
      </c>
      <c r="S47" s="20">
        <f>IF(S$5="","",COUNTIF(S$6:S$45,"1"))</f>
        <v/>
      </c>
      <c r="T47" s="20">
        <f>IF(T$5="","",COUNTIF(T$6:T$45,"1"))</f>
        <v/>
      </c>
      <c r="U47" s="20">
        <f>IF(U$5="","",COUNTIF(U$6:U$45,"1"))</f>
        <v/>
      </c>
      <c r="V47" s="20">
        <f>IF(V$5="","",COUNTIF(V$6:V$45,"1"))</f>
        <v/>
      </c>
      <c r="W47" s="20">
        <f>IF(W$5="","",COUNTIF(W$6:W$45,"1"))</f>
        <v/>
      </c>
      <c r="X47" s="20">
        <f>IF(X$5="","",COUNTIF(X$6:X$45,"1"))</f>
        <v/>
      </c>
      <c r="Y47" s="20">
        <f>IF(Y$5="","",COUNTIF(Y$6:Y$45,"1"))</f>
        <v/>
      </c>
      <c r="Z47" s="20">
        <f>IF(Z$5="","",COUNTIF(Z$6:Z$45,"1"))</f>
        <v/>
      </c>
      <c r="AA47" s="20">
        <f>IF(AA$5="","",COUNTIF(AA$6:AA$45,"1"))</f>
        <v/>
      </c>
      <c r="AB47" s="20">
        <f>IF(AB$5="","",COUNTIF(AB$6:AB$45,"1"))</f>
        <v/>
      </c>
      <c r="AC47" s="20">
        <f>IF(AC$5="","",COUNTIF(AC$6:AC$45,"1"))</f>
        <v/>
      </c>
      <c r="AD47" s="20">
        <f>IF(AD$5="","",COUNTIF(AD$6:AD$45,"1"))</f>
        <v/>
      </c>
      <c r="AE47" s="20">
        <f>IF(AE$5="","",COUNTIF(AE$6:AE$45,"1"))</f>
        <v/>
      </c>
      <c r="AF47" s="20">
        <f>IF(AF$5="","",COUNTIF(AF$6:AF$45,"1"))</f>
        <v/>
      </c>
      <c r="AG47" s="20">
        <f>IF(AG$5="","",COUNTIF(AG$6:AG$45,"1"))</f>
        <v/>
      </c>
      <c r="AH47" s="20">
        <f>IF(AH$5="","",COUNTIF(AH$6:AH$45,"1"))</f>
        <v/>
      </c>
    </row>
  </sheetData>
  <conditionalFormatting sqref="D4:AH47">
    <cfRule type="expression" priority="1" dxfId="2" stopIfTrue="1">
      <formula>D$5=""</formula>
    </cfRule>
    <cfRule type="expression" priority="4" dxfId="3">
      <formula>WEEKDAY(D$5,2)&gt;5</formula>
    </cfRule>
  </conditionalFormatting>
  <conditionalFormatting sqref="D6:AH45">
    <cfRule type="expression" priority="2" dxfId="0" stopIfTrue="1">
      <formula>D6="н"</formula>
    </cfRule>
    <cfRule type="expression" priority="3" dxfId="4" stopIfTrue="1">
      <formula>OR(D6=1,D6="1")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L47"/>
  <sheetViews>
    <sheetView zoomScale="11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14" customWidth="1" min="3" max="3"/>
    <col width="3.4" customWidth="1" min="4" max="4"/>
    <col width="3.4" customWidth="1" min="5" max="5"/>
    <col width="3.4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3.4" customWidth="1" min="34" max="34"/>
    <col width="9" customWidth="1" min="35" max="35"/>
    <col width="9" customWidth="1" min="36" max="36"/>
    <col width="9" customWidth="1" min="37" max="37"/>
    <col width="9" customWidth="1" min="38" max="38"/>
  </cols>
  <sheetData>
    <row r="1">
      <c r="A1" s="6" t="inlineStr">
        <is>
          <t>Журнал посещаемости, октябрь</t>
        </is>
      </c>
    </row>
    <row r="2">
      <c r="A2" s="13" t="inlineStr">
        <is>
          <t>Первый день месяца</t>
        </is>
      </c>
      <c r="C2" s="14" t="n">
        <v>46296</v>
      </c>
    </row>
    <row r="3">
      <c r="A3" s="7" t="inlineStr">
        <is>
          <t>Отметки: 1 был, н не пришёл, б болел, п пробное занятие. Жёлтые ячейки заполняете вы.</t>
        </is>
      </c>
    </row>
    <row r="4">
      <c r="D4" s="15">
        <f>IF(D$5="","",CHOOSE(WEEKDAY(D$5,2),"пн","вт","ср","чт","пт","сб","вс"))</f>
        <v/>
      </c>
      <c r="E4" s="15">
        <f>IF(E$5="","",CHOOSE(WEEKDAY(E$5,2),"пн","вт","ср","чт","пт","сб","вс"))</f>
        <v/>
      </c>
      <c r="F4" s="15">
        <f>IF(F$5="","",CHOOSE(WEEKDAY(F$5,2),"пн","вт","ср","чт","пт","сб","вс"))</f>
        <v/>
      </c>
      <c r="G4" s="15">
        <f>IF(G$5="","",CHOOSE(WEEKDAY(G$5,2),"пн","вт","ср","чт","пт","сб","вс"))</f>
        <v/>
      </c>
      <c r="H4" s="15">
        <f>IF(H$5="","",CHOOSE(WEEKDAY(H$5,2),"пн","вт","ср","чт","пт","сб","вс"))</f>
        <v/>
      </c>
      <c r="I4" s="15">
        <f>IF(I$5="","",CHOOSE(WEEKDAY(I$5,2),"пн","вт","ср","чт","пт","сб","вс"))</f>
        <v/>
      </c>
      <c r="J4" s="15">
        <f>IF(J$5="","",CHOOSE(WEEKDAY(J$5,2),"пн","вт","ср","чт","пт","сб","вс"))</f>
        <v/>
      </c>
      <c r="K4" s="15">
        <f>IF(K$5="","",CHOOSE(WEEKDAY(K$5,2),"пн","вт","ср","чт","пт","сб","вс"))</f>
        <v/>
      </c>
      <c r="L4" s="15">
        <f>IF(L$5="","",CHOOSE(WEEKDAY(L$5,2),"пн","вт","ср","чт","пт","сб","вс"))</f>
        <v/>
      </c>
      <c r="M4" s="15">
        <f>IF(M$5="","",CHOOSE(WEEKDAY(M$5,2),"пн","вт","ср","чт","пт","сб","вс"))</f>
        <v/>
      </c>
      <c r="N4" s="15">
        <f>IF(N$5="","",CHOOSE(WEEKDAY(N$5,2),"пн","вт","ср","чт","пт","сб","вс"))</f>
        <v/>
      </c>
      <c r="O4" s="15">
        <f>IF(O$5="","",CHOOSE(WEEKDAY(O$5,2),"пн","вт","ср","чт","пт","сб","вс"))</f>
        <v/>
      </c>
      <c r="P4" s="15">
        <f>IF(P$5="","",CHOOSE(WEEKDAY(P$5,2),"пн","вт","ср","чт","пт","сб","вс"))</f>
        <v/>
      </c>
      <c r="Q4" s="15">
        <f>IF(Q$5="","",CHOOSE(WEEKDAY(Q$5,2),"пн","вт","ср","чт","пт","сб","вс"))</f>
        <v/>
      </c>
      <c r="R4" s="15">
        <f>IF(R$5="","",CHOOSE(WEEKDAY(R$5,2),"пн","вт","ср","чт","пт","сб","вс"))</f>
        <v/>
      </c>
      <c r="S4" s="15">
        <f>IF(S$5="","",CHOOSE(WEEKDAY(S$5,2),"пн","вт","ср","чт","пт","сб","вс"))</f>
        <v/>
      </c>
      <c r="T4" s="15">
        <f>IF(T$5="","",CHOOSE(WEEKDAY(T$5,2),"пн","вт","ср","чт","пт","сб","вс"))</f>
        <v/>
      </c>
      <c r="U4" s="15">
        <f>IF(U$5="","",CHOOSE(WEEKDAY(U$5,2),"пн","вт","ср","чт","пт","сб","вс"))</f>
        <v/>
      </c>
      <c r="V4" s="15">
        <f>IF(V$5="","",CHOOSE(WEEKDAY(V$5,2),"пн","вт","ср","чт","пт","сб","вс"))</f>
        <v/>
      </c>
      <c r="W4" s="15">
        <f>IF(W$5="","",CHOOSE(WEEKDAY(W$5,2),"пн","вт","ср","чт","пт","сб","вс"))</f>
        <v/>
      </c>
      <c r="X4" s="15">
        <f>IF(X$5="","",CHOOSE(WEEKDAY(X$5,2),"пн","вт","ср","чт","пт","сб","вс"))</f>
        <v/>
      </c>
      <c r="Y4" s="15">
        <f>IF(Y$5="","",CHOOSE(WEEKDAY(Y$5,2),"пн","вт","ср","чт","пт","сб","вс"))</f>
        <v/>
      </c>
      <c r="Z4" s="15">
        <f>IF(Z$5="","",CHOOSE(WEEKDAY(Z$5,2),"пн","вт","ср","чт","пт","сб","вс"))</f>
        <v/>
      </c>
      <c r="AA4" s="15">
        <f>IF(AA$5="","",CHOOSE(WEEKDAY(AA$5,2),"пн","вт","ср","чт","пт","сб","вс"))</f>
        <v/>
      </c>
      <c r="AB4" s="15">
        <f>IF(AB$5="","",CHOOSE(WEEKDAY(AB$5,2),"пн","вт","ср","чт","пт","сб","вс"))</f>
        <v/>
      </c>
      <c r="AC4" s="15">
        <f>IF(AC$5="","",CHOOSE(WEEKDAY(AC$5,2),"пн","вт","ср","чт","пт","сб","вс"))</f>
        <v/>
      </c>
      <c r="AD4" s="15">
        <f>IF(AD$5="","",CHOOSE(WEEKDAY(AD$5,2),"пн","вт","ср","чт","пт","сб","вс"))</f>
        <v/>
      </c>
      <c r="AE4" s="15">
        <f>IF(AE$5="","",CHOOSE(WEEKDAY(AE$5,2),"пн","вт","ср","чт","пт","сб","вс"))</f>
        <v/>
      </c>
      <c r="AF4" s="15">
        <f>IF(AF$5="","",CHOOSE(WEEKDAY(AF$5,2),"пн","вт","ср","чт","пт","сб","вс"))</f>
        <v/>
      </c>
      <c r="AG4" s="15">
        <f>IF(AG$5="","",CHOOSE(WEEKDAY(AG$5,2),"пн","вт","ср","чт","пт","сб","вс"))</f>
        <v/>
      </c>
      <c r="AH4" s="15">
        <f>IF(AH$5="","",CHOOSE(WEEKDAY(AH$5,2),"пн","вт","ср","чт","пт","сб","вс"))</f>
        <v/>
      </c>
    </row>
    <row r="5" ht="30" customHeight="1">
      <c r="A5" s="16" t="inlineStr">
        <is>
          <t>№</t>
        </is>
      </c>
      <c r="B5" s="16" t="inlineStr">
        <is>
          <t>Ученик</t>
        </is>
      </c>
      <c r="C5" s="16" t="inlineStr">
        <is>
          <t>Группа</t>
        </is>
      </c>
      <c r="D5" s="17">
        <f>IF(1&lt;=DAY(EOMONTH($C$2,0)),$C$2+0,"")</f>
        <v/>
      </c>
      <c r="E5" s="17">
        <f>IF(2&lt;=DAY(EOMONTH($C$2,0)),$C$2+1,"")</f>
        <v/>
      </c>
      <c r="F5" s="17">
        <f>IF(3&lt;=DAY(EOMONTH($C$2,0)),$C$2+2,"")</f>
        <v/>
      </c>
      <c r="G5" s="17">
        <f>IF(4&lt;=DAY(EOMONTH($C$2,0)),$C$2+3,"")</f>
        <v/>
      </c>
      <c r="H5" s="17">
        <f>IF(5&lt;=DAY(EOMONTH($C$2,0)),$C$2+4,"")</f>
        <v/>
      </c>
      <c r="I5" s="17">
        <f>IF(6&lt;=DAY(EOMONTH($C$2,0)),$C$2+5,"")</f>
        <v/>
      </c>
      <c r="J5" s="17">
        <f>IF(7&lt;=DAY(EOMONTH($C$2,0)),$C$2+6,"")</f>
        <v/>
      </c>
      <c r="K5" s="17">
        <f>IF(8&lt;=DAY(EOMONTH($C$2,0)),$C$2+7,"")</f>
        <v/>
      </c>
      <c r="L5" s="17">
        <f>IF(9&lt;=DAY(EOMONTH($C$2,0)),$C$2+8,"")</f>
        <v/>
      </c>
      <c r="M5" s="17">
        <f>IF(10&lt;=DAY(EOMONTH($C$2,0)),$C$2+9,"")</f>
        <v/>
      </c>
      <c r="N5" s="17">
        <f>IF(11&lt;=DAY(EOMONTH($C$2,0)),$C$2+10,"")</f>
        <v/>
      </c>
      <c r="O5" s="17">
        <f>IF(12&lt;=DAY(EOMONTH($C$2,0)),$C$2+11,"")</f>
        <v/>
      </c>
      <c r="P5" s="17">
        <f>IF(13&lt;=DAY(EOMONTH($C$2,0)),$C$2+12,"")</f>
        <v/>
      </c>
      <c r="Q5" s="17">
        <f>IF(14&lt;=DAY(EOMONTH($C$2,0)),$C$2+13,"")</f>
        <v/>
      </c>
      <c r="R5" s="17">
        <f>IF(15&lt;=DAY(EOMONTH($C$2,0)),$C$2+14,"")</f>
        <v/>
      </c>
      <c r="S5" s="17">
        <f>IF(16&lt;=DAY(EOMONTH($C$2,0)),$C$2+15,"")</f>
        <v/>
      </c>
      <c r="T5" s="17">
        <f>IF(17&lt;=DAY(EOMONTH($C$2,0)),$C$2+16,"")</f>
        <v/>
      </c>
      <c r="U5" s="17">
        <f>IF(18&lt;=DAY(EOMONTH($C$2,0)),$C$2+17,"")</f>
        <v/>
      </c>
      <c r="V5" s="17">
        <f>IF(19&lt;=DAY(EOMONTH($C$2,0)),$C$2+18,"")</f>
        <v/>
      </c>
      <c r="W5" s="17">
        <f>IF(20&lt;=DAY(EOMONTH($C$2,0)),$C$2+19,"")</f>
        <v/>
      </c>
      <c r="X5" s="17">
        <f>IF(21&lt;=DAY(EOMONTH($C$2,0)),$C$2+20,"")</f>
        <v/>
      </c>
      <c r="Y5" s="17">
        <f>IF(22&lt;=DAY(EOMONTH($C$2,0)),$C$2+21,"")</f>
        <v/>
      </c>
      <c r="Z5" s="17">
        <f>IF(23&lt;=DAY(EOMONTH($C$2,0)),$C$2+22,"")</f>
        <v/>
      </c>
      <c r="AA5" s="17">
        <f>IF(24&lt;=DAY(EOMONTH($C$2,0)),$C$2+23,"")</f>
        <v/>
      </c>
      <c r="AB5" s="17">
        <f>IF(25&lt;=DAY(EOMONTH($C$2,0)),$C$2+24,"")</f>
        <v/>
      </c>
      <c r="AC5" s="17">
        <f>IF(26&lt;=DAY(EOMONTH($C$2,0)),$C$2+25,"")</f>
        <v/>
      </c>
      <c r="AD5" s="17">
        <f>IF(27&lt;=DAY(EOMONTH($C$2,0)),$C$2+26,"")</f>
        <v/>
      </c>
      <c r="AE5" s="17">
        <f>IF(28&lt;=DAY(EOMONTH($C$2,0)),$C$2+27,"")</f>
        <v/>
      </c>
      <c r="AF5" s="17">
        <f>IF(29&lt;=DAY(EOMONTH($C$2,0)),$C$2+28,"")</f>
        <v/>
      </c>
      <c r="AG5" s="17">
        <f>IF(30&lt;=DAY(EOMONTH($C$2,0)),$C$2+29,"")</f>
        <v/>
      </c>
      <c r="AH5" s="17">
        <f>IF(31&lt;=DAY(EOMONTH($C$2,0)),$C$2+30,"")</f>
        <v/>
      </c>
      <c r="AI5" s="8" t="inlineStr">
        <is>
          <t>Был</t>
        </is>
      </c>
      <c r="AJ5" s="8" t="inlineStr">
        <is>
          <t>Не пришёл</t>
        </is>
      </c>
      <c r="AK5" s="8" t="inlineStr">
        <is>
          <t>Болел</t>
        </is>
      </c>
      <c r="AL5" s="8" t="inlineStr">
        <is>
          <t>Пробных</t>
        </is>
      </c>
    </row>
    <row r="6">
      <c r="A6" s="18">
        <f>IF(B6="","",ROW()-5)</f>
        <v/>
      </c>
      <c r="B6" s="9" t="inlineStr">
        <is>
          <t>Аня Петрова</t>
        </is>
      </c>
      <c r="C6" s="9" t="inlineStr">
        <is>
          <t>Хип-хоп 7-9</t>
        </is>
      </c>
      <c r="D6" s="19" t="n">
        <v>1</v>
      </c>
      <c r="E6" s="19" t="n"/>
      <c r="F6" s="19" t="n"/>
      <c r="G6" s="19" t="n"/>
      <c r="H6" s="19" t="n"/>
      <c r="I6" s="19" t="n">
        <v>1</v>
      </c>
      <c r="J6" s="19" t="n"/>
      <c r="K6" s="19" t="n">
        <v>1</v>
      </c>
      <c r="L6" s="19" t="n"/>
      <c r="M6" s="19" t="n"/>
      <c r="N6" s="19" t="n"/>
      <c r="O6" s="19" t="n"/>
      <c r="P6" s="19" t="inlineStr">
        <is>
          <t>н</t>
        </is>
      </c>
      <c r="Q6" s="19" t="n"/>
      <c r="R6" s="19" t="n">
        <v>1</v>
      </c>
      <c r="S6" s="19" t="n"/>
      <c r="T6" s="19" t="n"/>
      <c r="U6" s="19" t="n"/>
      <c r="V6" s="19" t="n"/>
      <c r="W6" s="19" t="n">
        <v>1</v>
      </c>
      <c r="X6" s="19" t="n"/>
      <c r="Y6" s="19" t="n">
        <v>1</v>
      </c>
      <c r="Z6" s="19" t="n"/>
      <c r="AA6" s="19" t="n"/>
      <c r="AB6" s="19" t="n"/>
      <c r="AC6" s="19" t="n"/>
      <c r="AD6" s="19" t="n"/>
      <c r="AE6" s="19" t="n"/>
      <c r="AF6" s="19" t="n"/>
      <c r="AG6" s="19" t="n"/>
      <c r="AH6" s="19" t="n"/>
      <c r="AI6" s="11">
        <f>IF(B6="","",COUNTIF($D6:$AH6,"1"))</f>
        <v/>
      </c>
      <c r="AJ6" s="11">
        <f>IF(B6="","",COUNTIF($D6:$AH6,"н"))</f>
        <v/>
      </c>
      <c r="AK6" s="11">
        <f>IF(B6="","",COUNTIF($D6:$AH6,"б"))</f>
        <v/>
      </c>
      <c r="AL6" s="11">
        <f>IF(B6="","",COUNTIF($D6:$AH6,"п"))</f>
        <v/>
      </c>
    </row>
    <row r="7">
      <c r="A7" s="18">
        <f>IF(B7="","",ROW()-5)</f>
        <v/>
      </c>
      <c r="B7" s="9" t="inlineStr">
        <is>
          <t>Миша Соколов</t>
        </is>
      </c>
      <c r="C7" s="9" t="inlineStr">
        <is>
          <t>Хип-хоп 7-9</t>
        </is>
      </c>
      <c r="D7" s="19" t="n">
        <v>1</v>
      </c>
      <c r="E7" s="19" t="n"/>
      <c r="F7" s="19" t="n"/>
      <c r="G7" s="19" t="n"/>
      <c r="H7" s="19" t="n"/>
      <c r="I7" s="19" t="inlineStr">
        <is>
          <t>б</t>
        </is>
      </c>
      <c r="J7" s="19" t="n"/>
      <c r="K7" s="19" t="inlineStr">
        <is>
          <t>б</t>
        </is>
      </c>
      <c r="L7" s="19" t="n"/>
      <c r="M7" s="19" t="n"/>
      <c r="N7" s="19" t="n"/>
      <c r="O7" s="19" t="n"/>
      <c r="P7" s="19" t="n">
        <v>1</v>
      </c>
      <c r="Q7" s="19" t="n"/>
      <c r="R7" s="19" t="n">
        <v>1</v>
      </c>
      <c r="S7" s="19" t="n"/>
      <c r="T7" s="19" t="n"/>
      <c r="U7" s="19" t="n"/>
      <c r="V7" s="19" t="n"/>
      <c r="W7" s="19" t="n">
        <v>1</v>
      </c>
      <c r="X7" s="19" t="n"/>
      <c r="Y7" s="19" t="inlineStr">
        <is>
          <t>н</t>
        </is>
      </c>
      <c r="Z7" s="19" t="n"/>
      <c r="AA7" s="19" t="n"/>
      <c r="AB7" s="19" t="n"/>
      <c r="AC7" s="19" t="n"/>
      <c r="AD7" s="19" t="n"/>
      <c r="AE7" s="19" t="n"/>
      <c r="AF7" s="19" t="n"/>
      <c r="AG7" s="19" t="n"/>
      <c r="AH7" s="19" t="n"/>
      <c r="AI7" s="11">
        <f>IF(B7="","",COUNTIF($D7:$AH7,"1"))</f>
        <v/>
      </c>
      <c r="AJ7" s="11">
        <f>IF(B7="","",COUNTIF($D7:$AH7,"н"))</f>
        <v/>
      </c>
      <c r="AK7" s="11">
        <f>IF(B7="","",COUNTIF($D7:$AH7,"б"))</f>
        <v/>
      </c>
      <c r="AL7" s="11">
        <f>IF(B7="","",COUNTIF($D7:$AH7,"п"))</f>
        <v/>
      </c>
    </row>
    <row r="8">
      <c r="A8" s="18">
        <f>IF(B8="","",ROW()-5)</f>
        <v/>
      </c>
      <c r="B8" s="9" t="inlineStr">
        <is>
          <t>Лена Орлова</t>
        </is>
      </c>
      <c r="C8" s="9" t="inlineStr">
        <is>
          <t>Хип-хоп 7-9</t>
        </is>
      </c>
      <c r="D8" s="19" t="n"/>
      <c r="E8" s="19" t="n"/>
      <c r="F8" s="19" t="n"/>
      <c r="G8" s="19" t="n"/>
      <c r="H8" s="19" t="n"/>
      <c r="I8" s="19" t="n"/>
      <c r="J8" s="19" t="n"/>
      <c r="K8" s="19" t="inlineStr">
        <is>
          <t>п</t>
        </is>
      </c>
      <c r="L8" s="19" t="n"/>
      <c r="M8" s="19" t="n"/>
      <c r="N8" s="19" t="n"/>
      <c r="O8" s="19" t="n"/>
      <c r="P8" s="19" t="n">
        <v>1</v>
      </c>
      <c r="Q8" s="19" t="n"/>
      <c r="R8" s="19" t="n">
        <v>1</v>
      </c>
      <c r="S8" s="19" t="n"/>
      <c r="T8" s="19" t="n"/>
      <c r="U8" s="19" t="n"/>
      <c r="V8" s="19" t="n"/>
      <c r="W8" s="19" t="n">
        <v>1</v>
      </c>
      <c r="X8" s="19" t="n"/>
      <c r="Y8" s="19" t="n">
        <v>1</v>
      </c>
      <c r="Z8" s="19" t="n"/>
      <c r="AA8" s="19" t="n"/>
      <c r="AB8" s="19" t="n"/>
      <c r="AC8" s="19" t="n"/>
      <c r="AD8" s="19" t="n"/>
      <c r="AE8" s="19" t="n"/>
      <c r="AF8" s="19" t="n"/>
      <c r="AG8" s="19" t="n"/>
      <c r="AH8" s="19" t="n"/>
      <c r="AI8" s="11">
        <f>IF(B8="","",COUNTIF($D8:$AH8,"1"))</f>
        <v/>
      </c>
      <c r="AJ8" s="11">
        <f>IF(B8="","",COUNTIF($D8:$AH8,"н"))</f>
        <v/>
      </c>
      <c r="AK8" s="11">
        <f>IF(B8="","",COUNTIF($D8:$AH8,"б"))</f>
        <v/>
      </c>
      <c r="AL8" s="11">
        <f>IF(B8="","",COUNTIF($D8:$AH8,"п"))</f>
        <v/>
      </c>
    </row>
    <row r="9">
      <c r="A9" s="18">
        <f>IF(B9="","",ROW()-5)</f>
        <v/>
      </c>
      <c r="B9" s="9" t="n"/>
      <c r="C9" s="9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19" t="n"/>
      <c r="Q9" s="19" t="n"/>
      <c r="R9" s="19" t="n"/>
      <c r="S9" s="19" t="n"/>
      <c r="T9" s="19" t="n"/>
      <c r="U9" s="19" t="n"/>
      <c r="V9" s="19" t="n"/>
      <c r="W9" s="19" t="n"/>
      <c r="X9" s="19" t="n"/>
      <c r="Y9" s="19" t="n"/>
      <c r="Z9" s="19" t="n"/>
      <c r="AA9" s="19" t="n"/>
      <c r="AB9" s="19" t="n"/>
      <c r="AC9" s="19" t="n"/>
      <c r="AD9" s="19" t="n"/>
      <c r="AE9" s="19" t="n"/>
      <c r="AF9" s="19" t="n"/>
      <c r="AG9" s="19" t="n"/>
      <c r="AH9" s="19" t="n"/>
      <c r="AI9" s="11">
        <f>IF(B9="","",COUNTIF($D9:$AH9,"1"))</f>
        <v/>
      </c>
      <c r="AJ9" s="11">
        <f>IF(B9="","",COUNTIF($D9:$AH9,"н"))</f>
        <v/>
      </c>
      <c r="AK9" s="11">
        <f>IF(B9="","",COUNTIF($D9:$AH9,"б"))</f>
        <v/>
      </c>
      <c r="AL9" s="11">
        <f>IF(B9="","",COUNTIF($D9:$AH9,"п"))</f>
        <v/>
      </c>
    </row>
    <row r="10">
      <c r="A10" s="18">
        <f>IF(B10="","",ROW()-5)</f>
        <v/>
      </c>
      <c r="B10" s="9" t="n"/>
      <c r="C10" s="9" t="n"/>
      <c r="D10" s="19" t="n"/>
      <c r="E10" s="19" t="n"/>
      <c r="F10" s="19" t="n"/>
      <c r="G10" s="19" t="n"/>
      <c r="H10" s="19" t="n"/>
      <c r="I10" s="19" t="n"/>
      <c r="J10" s="19" t="n"/>
      <c r="K10" s="19" t="n"/>
      <c r="L10" s="19" t="n"/>
      <c r="M10" s="19" t="n"/>
      <c r="N10" s="19" t="n"/>
      <c r="O10" s="19" t="n"/>
      <c r="P10" s="19" t="n"/>
      <c r="Q10" s="19" t="n"/>
      <c r="R10" s="19" t="n"/>
      <c r="S10" s="19" t="n"/>
      <c r="T10" s="19" t="n"/>
      <c r="U10" s="19" t="n"/>
      <c r="V10" s="19" t="n"/>
      <c r="W10" s="19" t="n"/>
      <c r="X10" s="19" t="n"/>
      <c r="Y10" s="19" t="n"/>
      <c r="Z10" s="19" t="n"/>
      <c r="AA10" s="19" t="n"/>
      <c r="AB10" s="19" t="n"/>
      <c r="AC10" s="19" t="n"/>
      <c r="AD10" s="19" t="n"/>
      <c r="AE10" s="19" t="n"/>
      <c r="AF10" s="19" t="n"/>
      <c r="AG10" s="19" t="n"/>
      <c r="AH10" s="19" t="n"/>
      <c r="AI10" s="11">
        <f>IF(B10="","",COUNTIF($D10:$AH10,"1"))</f>
        <v/>
      </c>
      <c r="AJ10" s="11">
        <f>IF(B10="","",COUNTIF($D10:$AH10,"н"))</f>
        <v/>
      </c>
      <c r="AK10" s="11">
        <f>IF(B10="","",COUNTIF($D10:$AH10,"б"))</f>
        <v/>
      </c>
      <c r="AL10" s="11">
        <f>IF(B10="","",COUNTIF($D10:$AH10,"п"))</f>
        <v/>
      </c>
    </row>
    <row r="11">
      <c r="A11" s="18">
        <f>IF(B11="","",ROW()-5)</f>
        <v/>
      </c>
      <c r="B11" s="9" t="n"/>
      <c r="C11" s="9" t="n"/>
      <c r="D11" s="19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9" t="n"/>
      <c r="N11" s="19" t="n"/>
      <c r="O11" s="19" t="n"/>
      <c r="P11" s="19" t="n"/>
      <c r="Q11" s="19" t="n"/>
      <c r="R11" s="19" t="n"/>
      <c r="S11" s="19" t="n"/>
      <c r="T11" s="19" t="n"/>
      <c r="U11" s="19" t="n"/>
      <c r="V11" s="19" t="n"/>
      <c r="W11" s="19" t="n"/>
      <c r="X11" s="19" t="n"/>
      <c r="Y11" s="19" t="n"/>
      <c r="Z11" s="19" t="n"/>
      <c r="AA11" s="19" t="n"/>
      <c r="AB11" s="19" t="n"/>
      <c r="AC11" s="19" t="n"/>
      <c r="AD11" s="19" t="n"/>
      <c r="AE11" s="19" t="n"/>
      <c r="AF11" s="19" t="n"/>
      <c r="AG11" s="19" t="n"/>
      <c r="AH11" s="19" t="n"/>
      <c r="AI11" s="11">
        <f>IF(B11="","",COUNTIF($D11:$AH11,"1"))</f>
        <v/>
      </c>
      <c r="AJ11" s="11">
        <f>IF(B11="","",COUNTIF($D11:$AH11,"н"))</f>
        <v/>
      </c>
      <c r="AK11" s="11">
        <f>IF(B11="","",COUNTIF($D11:$AH11,"б"))</f>
        <v/>
      </c>
      <c r="AL11" s="11">
        <f>IF(B11="","",COUNTIF($D11:$AH11,"п"))</f>
        <v/>
      </c>
    </row>
    <row r="12">
      <c r="A12" s="18">
        <f>IF(B12="","",ROW()-5)</f>
        <v/>
      </c>
      <c r="B12" s="9" t="n"/>
      <c r="C12" s="9" t="n"/>
      <c r="D12" s="19" t="n"/>
      <c r="E12" s="19" t="n"/>
      <c r="F12" s="19" t="n"/>
      <c r="G12" s="19" t="n"/>
      <c r="H12" s="19" t="n"/>
      <c r="I12" s="19" t="n"/>
      <c r="J12" s="19" t="n"/>
      <c r="K12" s="19" t="n"/>
      <c r="L12" s="19" t="n"/>
      <c r="M12" s="19" t="n"/>
      <c r="N12" s="19" t="n"/>
      <c r="O12" s="19" t="n"/>
      <c r="P12" s="19" t="n"/>
      <c r="Q12" s="19" t="n"/>
      <c r="R12" s="19" t="n"/>
      <c r="S12" s="19" t="n"/>
      <c r="T12" s="19" t="n"/>
      <c r="U12" s="19" t="n"/>
      <c r="V12" s="19" t="n"/>
      <c r="W12" s="19" t="n"/>
      <c r="X12" s="19" t="n"/>
      <c r="Y12" s="19" t="n"/>
      <c r="Z12" s="19" t="n"/>
      <c r="AA12" s="19" t="n"/>
      <c r="AB12" s="19" t="n"/>
      <c r="AC12" s="19" t="n"/>
      <c r="AD12" s="19" t="n"/>
      <c r="AE12" s="19" t="n"/>
      <c r="AF12" s="19" t="n"/>
      <c r="AG12" s="19" t="n"/>
      <c r="AH12" s="19" t="n"/>
      <c r="AI12" s="11">
        <f>IF(B12="","",COUNTIF($D12:$AH12,"1"))</f>
        <v/>
      </c>
      <c r="AJ12" s="11">
        <f>IF(B12="","",COUNTIF($D12:$AH12,"н"))</f>
        <v/>
      </c>
      <c r="AK12" s="11">
        <f>IF(B12="","",COUNTIF($D12:$AH12,"б"))</f>
        <v/>
      </c>
      <c r="AL12" s="11">
        <f>IF(B12="","",COUNTIF($D12:$AH12,"п"))</f>
        <v/>
      </c>
    </row>
    <row r="13">
      <c r="A13" s="18">
        <f>IF(B13="","",ROW()-5)</f>
        <v/>
      </c>
      <c r="B13" s="9" t="n"/>
      <c r="C13" s="9" t="n"/>
      <c r="D13" s="19" t="n"/>
      <c r="E13" s="19" t="n"/>
      <c r="F13" s="19" t="n"/>
      <c r="G13" s="19" t="n"/>
      <c r="H13" s="19" t="n"/>
      <c r="I13" s="19" t="n"/>
      <c r="J13" s="19" t="n"/>
      <c r="K13" s="19" t="n"/>
      <c r="L13" s="19" t="n"/>
      <c r="M13" s="19" t="n"/>
      <c r="N13" s="19" t="n"/>
      <c r="O13" s="19" t="n"/>
      <c r="P13" s="19" t="n"/>
      <c r="Q13" s="19" t="n"/>
      <c r="R13" s="19" t="n"/>
      <c r="S13" s="19" t="n"/>
      <c r="T13" s="19" t="n"/>
      <c r="U13" s="19" t="n"/>
      <c r="V13" s="19" t="n"/>
      <c r="W13" s="19" t="n"/>
      <c r="X13" s="19" t="n"/>
      <c r="Y13" s="19" t="n"/>
      <c r="Z13" s="19" t="n"/>
      <c r="AA13" s="19" t="n"/>
      <c r="AB13" s="19" t="n"/>
      <c r="AC13" s="19" t="n"/>
      <c r="AD13" s="19" t="n"/>
      <c r="AE13" s="19" t="n"/>
      <c r="AF13" s="19" t="n"/>
      <c r="AG13" s="19" t="n"/>
      <c r="AH13" s="19" t="n"/>
      <c r="AI13" s="11">
        <f>IF(B13="","",COUNTIF($D13:$AH13,"1"))</f>
        <v/>
      </c>
      <c r="AJ13" s="11">
        <f>IF(B13="","",COUNTIF($D13:$AH13,"н"))</f>
        <v/>
      </c>
      <c r="AK13" s="11">
        <f>IF(B13="","",COUNTIF($D13:$AH13,"б"))</f>
        <v/>
      </c>
      <c r="AL13" s="11">
        <f>IF(B13="","",COUNTIF($D13:$AH13,"п"))</f>
        <v/>
      </c>
    </row>
    <row r="14">
      <c r="A14" s="18">
        <f>IF(B14="","",ROW()-5)</f>
        <v/>
      </c>
      <c r="B14" s="9" t="n"/>
      <c r="C14" s="9" t="n"/>
      <c r="D14" s="19" t="n"/>
      <c r="E14" s="19" t="n"/>
      <c r="F14" s="19" t="n"/>
      <c r="G14" s="19" t="n"/>
      <c r="H14" s="19" t="n"/>
      <c r="I14" s="19" t="n"/>
      <c r="J14" s="19" t="n"/>
      <c r="K14" s="19" t="n"/>
      <c r="L14" s="19" t="n"/>
      <c r="M14" s="19" t="n"/>
      <c r="N14" s="19" t="n"/>
      <c r="O14" s="19" t="n"/>
      <c r="P14" s="19" t="n"/>
      <c r="Q14" s="19" t="n"/>
      <c r="R14" s="19" t="n"/>
      <c r="S14" s="19" t="n"/>
      <c r="T14" s="19" t="n"/>
      <c r="U14" s="19" t="n"/>
      <c r="V14" s="19" t="n"/>
      <c r="W14" s="19" t="n"/>
      <c r="X14" s="19" t="n"/>
      <c r="Y14" s="19" t="n"/>
      <c r="Z14" s="19" t="n"/>
      <c r="AA14" s="19" t="n"/>
      <c r="AB14" s="19" t="n"/>
      <c r="AC14" s="19" t="n"/>
      <c r="AD14" s="19" t="n"/>
      <c r="AE14" s="19" t="n"/>
      <c r="AF14" s="19" t="n"/>
      <c r="AG14" s="19" t="n"/>
      <c r="AH14" s="19" t="n"/>
      <c r="AI14" s="11">
        <f>IF(B14="","",COUNTIF($D14:$AH14,"1"))</f>
        <v/>
      </c>
      <c r="AJ14" s="11">
        <f>IF(B14="","",COUNTIF($D14:$AH14,"н"))</f>
        <v/>
      </c>
      <c r="AK14" s="11">
        <f>IF(B14="","",COUNTIF($D14:$AH14,"б"))</f>
        <v/>
      </c>
      <c r="AL14" s="11">
        <f>IF(B14="","",COUNTIF($D14:$AH14,"п"))</f>
        <v/>
      </c>
    </row>
    <row r="15">
      <c r="A15" s="18">
        <f>IF(B15="","",ROW()-5)</f>
        <v/>
      </c>
      <c r="B15" s="9" t="n"/>
      <c r="C15" s="9" t="n"/>
      <c r="D15" s="19" t="n"/>
      <c r="E15" s="19" t="n"/>
      <c r="F15" s="19" t="n"/>
      <c r="G15" s="19" t="n"/>
      <c r="H15" s="19" t="n"/>
      <c r="I15" s="19" t="n"/>
      <c r="J15" s="19" t="n"/>
      <c r="K15" s="19" t="n"/>
      <c r="L15" s="19" t="n"/>
      <c r="M15" s="19" t="n"/>
      <c r="N15" s="19" t="n"/>
      <c r="O15" s="19" t="n"/>
      <c r="P15" s="19" t="n"/>
      <c r="Q15" s="19" t="n"/>
      <c r="R15" s="19" t="n"/>
      <c r="S15" s="19" t="n"/>
      <c r="T15" s="19" t="n"/>
      <c r="U15" s="19" t="n"/>
      <c r="V15" s="19" t="n"/>
      <c r="W15" s="19" t="n"/>
      <c r="X15" s="19" t="n"/>
      <c r="Y15" s="19" t="n"/>
      <c r="Z15" s="19" t="n"/>
      <c r="AA15" s="19" t="n"/>
      <c r="AB15" s="19" t="n"/>
      <c r="AC15" s="19" t="n"/>
      <c r="AD15" s="19" t="n"/>
      <c r="AE15" s="19" t="n"/>
      <c r="AF15" s="19" t="n"/>
      <c r="AG15" s="19" t="n"/>
      <c r="AH15" s="19" t="n"/>
      <c r="AI15" s="11">
        <f>IF(B15="","",COUNTIF($D15:$AH15,"1"))</f>
        <v/>
      </c>
      <c r="AJ15" s="11">
        <f>IF(B15="","",COUNTIF($D15:$AH15,"н"))</f>
        <v/>
      </c>
      <c r="AK15" s="11">
        <f>IF(B15="","",COUNTIF($D15:$AH15,"б"))</f>
        <v/>
      </c>
      <c r="AL15" s="11">
        <f>IF(B15="","",COUNTIF($D15:$AH15,"п"))</f>
        <v/>
      </c>
    </row>
    <row r="16">
      <c r="A16" s="18">
        <f>IF(B16="","",ROW()-5)</f>
        <v/>
      </c>
      <c r="B16" s="9" t="n"/>
      <c r="C16" s="9" t="n"/>
      <c r="D16" s="19" t="n"/>
      <c r="E16" s="19" t="n"/>
      <c r="F16" s="19" t="n"/>
      <c r="G16" s="19" t="n"/>
      <c r="H16" s="19" t="n"/>
      <c r="I16" s="19" t="n"/>
      <c r="J16" s="19" t="n"/>
      <c r="K16" s="19" t="n"/>
      <c r="L16" s="19" t="n"/>
      <c r="M16" s="19" t="n"/>
      <c r="N16" s="19" t="n"/>
      <c r="O16" s="19" t="n"/>
      <c r="P16" s="19" t="n"/>
      <c r="Q16" s="19" t="n"/>
      <c r="R16" s="19" t="n"/>
      <c r="S16" s="19" t="n"/>
      <c r="T16" s="19" t="n"/>
      <c r="U16" s="19" t="n"/>
      <c r="V16" s="19" t="n"/>
      <c r="W16" s="19" t="n"/>
      <c r="X16" s="19" t="n"/>
      <c r="Y16" s="19" t="n"/>
      <c r="Z16" s="19" t="n"/>
      <c r="AA16" s="19" t="n"/>
      <c r="AB16" s="19" t="n"/>
      <c r="AC16" s="19" t="n"/>
      <c r="AD16" s="19" t="n"/>
      <c r="AE16" s="19" t="n"/>
      <c r="AF16" s="19" t="n"/>
      <c r="AG16" s="19" t="n"/>
      <c r="AH16" s="19" t="n"/>
      <c r="AI16" s="11">
        <f>IF(B16="","",COUNTIF($D16:$AH16,"1"))</f>
        <v/>
      </c>
      <c r="AJ16" s="11">
        <f>IF(B16="","",COUNTIF($D16:$AH16,"н"))</f>
        <v/>
      </c>
      <c r="AK16" s="11">
        <f>IF(B16="","",COUNTIF($D16:$AH16,"б"))</f>
        <v/>
      </c>
      <c r="AL16" s="11">
        <f>IF(B16="","",COUNTIF($D16:$AH16,"п"))</f>
        <v/>
      </c>
    </row>
    <row r="17">
      <c r="A17" s="18">
        <f>IF(B17="","",ROW()-5)</f>
        <v/>
      </c>
      <c r="B17" s="9" t="n"/>
      <c r="C17" s="9" t="n"/>
      <c r="D17" s="19" t="n"/>
      <c r="E17" s="19" t="n"/>
      <c r="F17" s="19" t="n"/>
      <c r="G17" s="19" t="n"/>
      <c r="H17" s="19" t="n"/>
      <c r="I17" s="19" t="n"/>
      <c r="J17" s="19" t="n"/>
      <c r="K17" s="19" t="n"/>
      <c r="L17" s="19" t="n"/>
      <c r="M17" s="19" t="n"/>
      <c r="N17" s="19" t="n"/>
      <c r="O17" s="19" t="n"/>
      <c r="P17" s="19" t="n"/>
      <c r="Q17" s="19" t="n"/>
      <c r="R17" s="19" t="n"/>
      <c r="S17" s="19" t="n"/>
      <c r="T17" s="19" t="n"/>
      <c r="U17" s="19" t="n"/>
      <c r="V17" s="19" t="n"/>
      <c r="W17" s="19" t="n"/>
      <c r="X17" s="19" t="n"/>
      <c r="Y17" s="19" t="n"/>
      <c r="Z17" s="19" t="n"/>
      <c r="AA17" s="19" t="n"/>
      <c r="AB17" s="19" t="n"/>
      <c r="AC17" s="19" t="n"/>
      <c r="AD17" s="19" t="n"/>
      <c r="AE17" s="19" t="n"/>
      <c r="AF17" s="19" t="n"/>
      <c r="AG17" s="19" t="n"/>
      <c r="AH17" s="19" t="n"/>
      <c r="AI17" s="11">
        <f>IF(B17="","",COUNTIF($D17:$AH17,"1"))</f>
        <v/>
      </c>
      <c r="AJ17" s="11">
        <f>IF(B17="","",COUNTIF($D17:$AH17,"н"))</f>
        <v/>
      </c>
      <c r="AK17" s="11">
        <f>IF(B17="","",COUNTIF($D17:$AH17,"б"))</f>
        <v/>
      </c>
      <c r="AL17" s="11">
        <f>IF(B17="","",COUNTIF($D17:$AH17,"п"))</f>
        <v/>
      </c>
    </row>
    <row r="18">
      <c r="A18" s="18">
        <f>IF(B18="","",ROW()-5)</f>
        <v/>
      </c>
      <c r="B18" s="9" t="n"/>
      <c r="C18" s="9" t="n"/>
      <c r="D18" s="19" t="n"/>
      <c r="E18" s="19" t="n"/>
      <c r="F18" s="19" t="n"/>
      <c r="G18" s="19" t="n"/>
      <c r="H18" s="19" t="n"/>
      <c r="I18" s="19" t="n"/>
      <c r="J18" s="19" t="n"/>
      <c r="K18" s="19" t="n"/>
      <c r="L18" s="19" t="n"/>
      <c r="M18" s="19" t="n"/>
      <c r="N18" s="19" t="n"/>
      <c r="O18" s="19" t="n"/>
      <c r="P18" s="19" t="n"/>
      <c r="Q18" s="19" t="n"/>
      <c r="R18" s="19" t="n"/>
      <c r="S18" s="19" t="n"/>
      <c r="T18" s="19" t="n"/>
      <c r="U18" s="19" t="n"/>
      <c r="V18" s="19" t="n"/>
      <c r="W18" s="19" t="n"/>
      <c r="X18" s="19" t="n"/>
      <c r="Y18" s="19" t="n"/>
      <c r="Z18" s="19" t="n"/>
      <c r="AA18" s="19" t="n"/>
      <c r="AB18" s="19" t="n"/>
      <c r="AC18" s="19" t="n"/>
      <c r="AD18" s="19" t="n"/>
      <c r="AE18" s="19" t="n"/>
      <c r="AF18" s="19" t="n"/>
      <c r="AG18" s="19" t="n"/>
      <c r="AH18" s="19" t="n"/>
      <c r="AI18" s="11">
        <f>IF(B18="","",COUNTIF($D18:$AH18,"1"))</f>
        <v/>
      </c>
      <c r="AJ18" s="11">
        <f>IF(B18="","",COUNTIF($D18:$AH18,"н"))</f>
        <v/>
      </c>
      <c r="AK18" s="11">
        <f>IF(B18="","",COUNTIF($D18:$AH18,"б"))</f>
        <v/>
      </c>
      <c r="AL18" s="11">
        <f>IF(B18="","",COUNTIF($D18:$AH18,"п"))</f>
        <v/>
      </c>
    </row>
    <row r="19">
      <c r="A19" s="18">
        <f>IF(B19="","",ROW()-5)</f>
        <v/>
      </c>
      <c r="B19" s="9" t="n"/>
      <c r="C19" s="9" t="n"/>
      <c r="D19" s="19" t="n"/>
      <c r="E19" s="19" t="n"/>
      <c r="F19" s="19" t="n"/>
      <c r="G19" s="19" t="n"/>
      <c r="H19" s="19" t="n"/>
      <c r="I19" s="19" t="n"/>
      <c r="J19" s="19" t="n"/>
      <c r="K19" s="19" t="n"/>
      <c r="L19" s="19" t="n"/>
      <c r="M19" s="19" t="n"/>
      <c r="N19" s="19" t="n"/>
      <c r="O19" s="19" t="n"/>
      <c r="P19" s="19" t="n"/>
      <c r="Q19" s="19" t="n"/>
      <c r="R19" s="19" t="n"/>
      <c r="S19" s="19" t="n"/>
      <c r="T19" s="19" t="n"/>
      <c r="U19" s="19" t="n"/>
      <c r="V19" s="19" t="n"/>
      <c r="W19" s="19" t="n"/>
      <c r="X19" s="19" t="n"/>
      <c r="Y19" s="19" t="n"/>
      <c r="Z19" s="19" t="n"/>
      <c r="AA19" s="19" t="n"/>
      <c r="AB19" s="19" t="n"/>
      <c r="AC19" s="19" t="n"/>
      <c r="AD19" s="19" t="n"/>
      <c r="AE19" s="19" t="n"/>
      <c r="AF19" s="19" t="n"/>
      <c r="AG19" s="19" t="n"/>
      <c r="AH19" s="19" t="n"/>
      <c r="AI19" s="11">
        <f>IF(B19="","",COUNTIF($D19:$AH19,"1"))</f>
        <v/>
      </c>
      <c r="AJ19" s="11">
        <f>IF(B19="","",COUNTIF($D19:$AH19,"н"))</f>
        <v/>
      </c>
      <c r="AK19" s="11">
        <f>IF(B19="","",COUNTIF($D19:$AH19,"б"))</f>
        <v/>
      </c>
      <c r="AL19" s="11">
        <f>IF(B19="","",COUNTIF($D19:$AH19,"п"))</f>
        <v/>
      </c>
    </row>
    <row r="20">
      <c r="A20" s="18">
        <f>IF(B20="","",ROW()-5)</f>
        <v/>
      </c>
      <c r="B20" s="9" t="n"/>
      <c r="C20" s="9" t="n"/>
      <c r="D20" s="19" t="n"/>
      <c r="E20" s="19" t="n"/>
      <c r="F20" s="19" t="n"/>
      <c r="G20" s="19" t="n"/>
      <c r="H20" s="19" t="n"/>
      <c r="I20" s="19" t="n"/>
      <c r="J20" s="19" t="n"/>
      <c r="K20" s="19" t="n"/>
      <c r="L20" s="19" t="n"/>
      <c r="M20" s="19" t="n"/>
      <c r="N20" s="19" t="n"/>
      <c r="O20" s="19" t="n"/>
      <c r="P20" s="19" t="n"/>
      <c r="Q20" s="19" t="n"/>
      <c r="R20" s="19" t="n"/>
      <c r="S20" s="19" t="n"/>
      <c r="T20" s="19" t="n"/>
      <c r="U20" s="19" t="n"/>
      <c r="V20" s="19" t="n"/>
      <c r="W20" s="19" t="n"/>
      <c r="X20" s="19" t="n"/>
      <c r="Y20" s="19" t="n"/>
      <c r="Z20" s="19" t="n"/>
      <c r="AA20" s="19" t="n"/>
      <c r="AB20" s="19" t="n"/>
      <c r="AC20" s="19" t="n"/>
      <c r="AD20" s="19" t="n"/>
      <c r="AE20" s="19" t="n"/>
      <c r="AF20" s="19" t="n"/>
      <c r="AG20" s="19" t="n"/>
      <c r="AH20" s="19" t="n"/>
      <c r="AI20" s="11">
        <f>IF(B20="","",COUNTIF($D20:$AH20,"1"))</f>
        <v/>
      </c>
      <c r="AJ20" s="11">
        <f>IF(B20="","",COUNTIF($D20:$AH20,"н"))</f>
        <v/>
      </c>
      <c r="AK20" s="11">
        <f>IF(B20="","",COUNTIF($D20:$AH20,"б"))</f>
        <v/>
      </c>
      <c r="AL20" s="11">
        <f>IF(B20="","",COUNTIF($D20:$AH20,"п"))</f>
        <v/>
      </c>
    </row>
    <row r="21">
      <c r="A21" s="18">
        <f>IF(B21="","",ROW()-5)</f>
        <v/>
      </c>
      <c r="B21" s="9" t="n"/>
      <c r="C21" s="9" t="n"/>
      <c r="D21" s="19" t="n"/>
      <c r="E21" s="19" t="n"/>
      <c r="F21" s="19" t="n"/>
      <c r="G21" s="19" t="n"/>
      <c r="H21" s="19" t="n"/>
      <c r="I21" s="19" t="n"/>
      <c r="J21" s="19" t="n"/>
      <c r="K21" s="19" t="n"/>
      <c r="L21" s="19" t="n"/>
      <c r="M21" s="19" t="n"/>
      <c r="N21" s="19" t="n"/>
      <c r="O21" s="19" t="n"/>
      <c r="P21" s="19" t="n"/>
      <c r="Q21" s="19" t="n"/>
      <c r="R21" s="19" t="n"/>
      <c r="S21" s="19" t="n"/>
      <c r="T21" s="19" t="n"/>
      <c r="U21" s="19" t="n"/>
      <c r="V21" s="19" t="n"/>
      <c r="W21" s="19" t="n"/>
      <c r="X21" s="19" t="n"/>
      <c r="Y21" s="19" t="n"/>
      <c r="Z21" s="19" t="n"/>
      <c r="AA21" s="19" t="n"/>
      <c r="AB21" s="19" t="n"/>
      <c r="AC21" s="19" t="n"/>
      <c r="AD21" s="19" t="n"/>
      <c r="AE21" s="19" t="n"/>
      <c r="AF21" s="19" t="n"/>
      <c r="AG21" s="19" t="n"/>
      <c r="AH21" s="19" t="n"/>
      <c r="AI21" s="11">
        <f>IF(B21="","",COUNTIF($D21:$AH21,"1"))</f>
        <v/>
      </c>
      <c r="AJ21" s="11">
        <f>IF(B21="","",COUNTIF($D21:$AH21,"н"))</f>
        <v/>
      </c>
      <c r="AK21" s="11">
        <f>IF(B21="","",COUNTIF($D21:$AH21,"б"))</f>
        <v/>
      </c>
      <c r="AL21" s="11">
        <f>IF(B21="","",COUNTIF($D21:$AH21,"п"))</f>
        <v/>
      </c>
    </row>
    <row r="22">
      <c r="A22" s="18">
        <f>IF(B22="","",ROW()-5)</f>
        <v/>
      </c>
      <c r="B22" s="9" t="n"/>
      <c r="C22" s="9" t="n"/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/>
      <c r="M22" s="19" t="n"/>
      <c r="N22" s="19" t="n"/>
      <c r="O22" s="19" t="n"/>
      <c r="P22" s="19" t="n"/>
      <c r="Q22" s="19" t="n"/>
      <c r="R22" s="19" t="n"/>
      <c r="S22" s="19" t="n"/>
      <c r="T22" s="19" t="n"/>
      <c r="U22" s="19" t="n"/>
      <c r="V22" s="19" t="n"/>
      <c r="W22" s="19" t="n"/>
      <c r="X22" s="19" t="n"/>
      <c r="Y22" s="19" t="n"/>
      <c r="Z22" s="19" t="n"/>
      <c r="AA22" s="19" t="n"/>
      <c r="AB22" s="19" t="n"/>
      <c r="AC22" s="19" t="n"/>
      <c r="AD22" s="19" t="n"/>
      <c r="AE22" s="19" t="n"/>
      <c r="AF22" s="19" t="n"/>
      <c r="AG22" s="19" t="n"/>
      <c r="AH22" s="19" t="n"/>
      <c r="AI22" s="11">
        <f>IF(B22="","",COUNTIF($D22:$AH22,"1"))</f>
        <v/>
      </c>
      <c r="AJ22" s="11">
        <f>IF(B22="","",COUNTIF($D22:$AH22,"н"))</f>
        <v/>
      </c>
      <c r="AK22" s="11">
        <f>IF(B22="","",COUNTIF($D22:$AH22,"б"))</f>
        <v/>
      </c>
      <c r="AL22" s="11">
        <f>IF(B22="","",COUNTIF($D22:$AH22,"п"))</f>
        <v/>
      </c>
    </row>
    <row r="23">
      <c r="A23" s="18">
        <f>IF(B23="","",ROW()-5)</f>
        <v/>
      </c>
      <c r="B23" s="9" t="n"/>
      <c r="C23" s="9" t="n"/>
      <c r="D23" s="19" t="n"/>
      <c r="E23" s="19" t="n"/>
      <c r="F23" s="19" t="n"/>
      <c r="G23" s="19" t="n"/>
      <c r="H23" s="19" t="n"/>
      <c r="I23" s="19" t="n"/>
      <c r="J23" s="19" t="n"/>
      <c r="K23" s="19" t="n"/>
      <c r="L23" s="19" t="n"/>
      <c r="M23" s="19" t="n"/>
      <c r="N23" s="19" t="n"/>
      <c r="O23" s="19" t="n"/>
      <c r="P23" s="19" t="n"/>
      <c r="Q23" s="19" t="n"/>
      <c r="R23" s="19" t="n"/>
      <c r="S23" s="19" t="n"/>
      <c r="T23" s="19" t="n"/>
      <c r="U23" s="19" t="n"/>
      <c r="V23" s="19" t="n"/>
      <c r="W23" s="19" t="n"/>
      <c r="X23" s="19" t="n"/>
      <c r="Y23" s="19" t="n"/>
      <c r="Z23" s="19" t="n"/>
      <c r="AA23" s="19" t="n"/>
      <c r="AB23" s="19" t="n"/>
      <c r="AC23" s="19" t="n"/>
      <c r="AD23" s="19" t="n"/>
      <c r="AE23" s="19" t="n"/>
      <c r="AF23" s="19" t="n"/>
      <c r="AG23" s="19" t="n"/>
      <c r="AH23" s="19" t="n"/>
      <c r="AI23" s="11">
        <f>IF(B23="","",COUNTIF($D23:$AH23,"1"))</f>
        <v/>
      </c>
      <c r="AJ23" s="11">
        <f>IF(B23="","",COUNTIF($D23:$AH23,"н"))</f>
        <v/>
      </c>
      <c r="AK23" s="11">
        <f>IF(B23="","",COUNTIF($D23:$AH23,"б"))</f>
        <v/>
      </c>
      <c r="AL23" s="11">
        <f>IF(B23="","",COUNTIF($D23:$AH23,"п"))</f>
        <v/>
      </c>
    </row>
    <row r="24">
      <c r="A24" s="18">
        <f>IF(B24="","",ROW()-5)</f>
        <v/>
      </c>
      <c r="B24" s="9" t="n"/>
      <c r="C24" s="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19" t="n"/>
      <c r="O24" s="19" t="n"/>
      <c r="P24" s="19" t="n"/>
      <c r="Q24" s="19" t="n"/>
      <c r="R24" s="19" t="n"/>
      <c r="S24" s="19" t="n"/>
      <c r="T24" s="19" t="n"/>
      <c r="U24" s="19" t="n"/>
      <c r="V24" s="19" t="n"/>
      <c r="W24" s="19" t="n"/>
      <c r="X24" s="19" t="n"/>
      <c r="Y24" s="19" t="n"/>
      <c r="Z24" s="19" t="n"/>
      <c r="AA24" s="19" t="n"/>
      <c r="AB24" s="19" t="n"/>
      <c r="AC24" s="19" t="n"/>
      <c r="AD24" s="19" t="n"/>
      <c r="AE24" s="19" t="n"/>
      <c r="AF24" s="19" t="n"/>
      <c r="AG24" s="19" t="n"/>
      <c r="AH24" s="19" t="n"/>
      <c r="AI24" s="11">
        <f>IF(B24="","",COUNTIF($D24:$AH24,"1"))</f>
        <v/>
      </c>
      <c r="AJ24" s="11">
        <f>IF(B24="","",COUNTIF($D24:$AH24,"н"))</f>
        <v/>
      </c>
      <c r="AK24" s="11">
        <f>IF(B24="","",COUNTIF($D24:$AH24,"б"))</f>
        <v/>
      </c>
      <c r="AL24" s="11">
        <f>IF(B24="","",COUNTIF($D24:$AH24,"п"))</f>
        <v/>
      </c>
    </row>
    <row r="25">
      <c r="A25" s="18">
        <f>IF(B25="","",ROW()-5)</f>
        <v/>
      </c>
      <c r="B25" s="9" t="n"/>
      <c r="C25" s="9" t="n"/>
      <c r="D25" s="19" t="n"/>
      <c r="E25" s="19" t="n"/>
      <c r="F25" s="19" t="n"/>
      <c r="G25" s="19" t="n"/>
      <c r="H25" s="19" t="n"/>
      <c r="I25" s="19" t="n"/>
      <c r="J25" s="19" t="n"/>
      <c r="K25" s="19" t="n"/>
      <c r="L25" s="19" t="n"/>
      <c r="M25" s="19" t="n"/>
      <c r="N25" s="19" t="n"/>
      <c r="O25" s="19" t="n"/>
      <c r="P25" s="19" t="n"/>
      <c r="Q25" s="19" t="n"/>
      <c r="R25" s="19" t="n"/>
      <c r="S25" s="19" t="n"/>
      <c r="T25" s="19" t="n"/>
      <c r="U25" s="19" t="n"/>
      <c r="V25" s="19" t="n"/>
      <c r="W25" s="19" t="n"/>
      <c r="X25" s="19" t="n"/>
      <c r="Y25" s="19" t="n"/>
      <c r="Z25" s="19" t="n"/>
      <c r="AA25" s="19" t="n"/>
      <c r="AB25" s="19" t="n"/>
      <c r="AC25" s="19" t="n"/>
      <c r="AD25" s="19" t="n"/>
      <c r="AE25" s="19" t="n"/>
      <c r="AF25" s="19" t="n"/>
      <c r="AG25" s="19" t="n"/>
      <c r="AH25" s="19" t="n"/>
      <c r="AI25" s="11">
        <f>IF(B25="","",COUNTIF($D25:$AH25,"1"))</f>
        <v/>
      </c>
      <c r="AJ25" s="11">
        <f>IF(B25="","",COUNTIF($D25:$AH25,"н"))</f>
        <v/>
      </c>
      <c r="AK25" s="11">
        <f>IF(B25="","",COUNTIF($D25:$AH25,"б"))</f>
        <v/>
      </c>
      <c r="AL25" s="11">
        <f>IF(B25="","",COUNTIF($D25:$AH25,"п"))</f>
        <v/>
      </c>
    </row>
    <row r="26">
      <c r="A26" s="18">
        <f>IF(B26="","",ROW()-5)</f>
        <v/>
      </c>
      <c r="B26" s="9" t="n"/>
      <c r="C26" s="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  <c r="O26" s="19" t="n"/>
      <c r="P26" s="19" t="n"/>
      <c r="Q26" s="19" t="n"/>
      <c r="R26" s="19" t="n"/>
      <c r="S26" s="19" t="n"/>
      <c r="T26" s="19" t="n"/>
      <c r="U26" s="19" t="n"/>
      <c r="V26" s="19" t="n"/>
      <c r="W26" s="19" t="n"/>
      <c r="X26" s="19" t="n"/>
      <c r="Y26" s="19" t="n"/>
      <c r="Z26" s="19" t="n"/>
      <c r="AA26" s="19" t="n"/>
      <c r="AB26" s="19" t="n"/>
      <c r="AC26" s="19" t="n"/>
      <c r="AD26" s="19" t="n"/>
      <c r="AE26" s="19" t="n"/>
      <c r="AF26" s="19" t="n"/>
      <c r="AG26" s="19" t="n"/>
      <c r="AH26" s="19" t="n"/>
      <c r="AI26" s="11">
        <f>IF(B26="","",COUNTIF($D26:$AH26,"1"))</f>
        <v/>
      </c>
      <c r="AJ26" s="11">
        <f>IF(B26="","",COUNTIF($D26:$AH26,"н"))</f>
        <v/>
      </c>
      <c r="AK26" s="11">
        <f>IF(B26="","",COUNTIF($D26:$AH26,"б"))</f>
        <v/>
      </c>
      <c r="AL26" s="11">
        <f>IF(B26="","",COUNTIF($D26:$AH26,"п"))</f>
        <v/>
      </c>
    </row>
    <row r="27">
      <c r="A27" s="18">
        <f>IF(B27="","",ROW()-5)</f>
        <v/>
      </c>
      <c r="B27" s="9" t="n"/>
      <c r="C27" s="9" t="n"/>
      <c r="D27" s="19" t="n"/>
      <c r="E27" s="19" t="n"/>
      <c r="F27" s="19" t="n"/>
      <c r="G27" s="19" t="n"/>
      <c r="H27" s="19" t="n"/>
      <c r="I27" s="19" t="n"/>
      <c r="J27" s="19" t="n"/>
      <c r="K27" s="19" t="n"/>
      <c r="L27" s="19" t="n"/>
      <c r="M27" s="19" t="n"/>
      <c r="N27" s="19" t="n"/>
      <c r="O27" s="19" t="n"/>
      <c r="P27" s="19" t="n"/>
      <c r="Q27" s="19" t="n"/>
      <c r="R27" s="19" t="n"/>
      <c r="S27" s="19" t="n"/>
      <c r="T27" s="19" t="n"/>
      <c r="U27" s="19" t="n"/>
      <c r="V27" s="19" t="n"/>
      <c r="W27" s="19" t="n"/>
      <c r="X27" s="19" t="n"/>
      <c r="Y27" s="19" t="n"/>
      <c r="Z27" s="19" t="n"/>
      <c r="AA27" s="19" t="n"/>
      <c r="AB27" s="19" t="n"/>
      <c r="AC27" s="19" t="n"/>
      <c r="AD27" s="19" t="n"/>
      <c r="AE27" s="19" t="n"/>
      <c r="AF27" s="19" t="n"/>
      <c r="AG27" s="19" t="n"/>
      <c r="AH27" s="19" t="n"/>
      <c r="AI27" s="11">
        <f>IF(B27="","",COUNTIF($D27:$AH27,"1"))</f>
        <v/>
      </c>
      <c r="AJ27" s="11">
        <f>IF(B27="","",COUNTIF($D27:$AH27,"н"))</f>
        <v/>
      </c>
      <c r="AK27" s="11">
        <f>IF(B27="","",COUNTIF($D27:$AH27,"б"))</f>
        <v/>
      </c>
      <c r="AL27" s="11">
        <f>IF(B27="","",COUNTIF($D27:$AH27,"п"))</f>
        <v/>
      </c>
    </row>
    <row r="28">
      <c r="A28" s="18">
        <f>IF(B28="","",ROW()-5)</f>
        <v/>
      </c>
      <c r="B28" s="9" t="n"/>
      <c r="C28" s="9" t="n"/>
      <c r="D28" s="19" t="n"/>
      <c r="E28" s="19" t="n"/>
      <c r="F28" s="19" t="n"/>
      <c r="G28" s="19" t="n"/>
      <c r="H28" s="19" t="n"/>
      <c r="I28" s="19" t="n"/>
      <c r="J28" s="19" t="n"/>
      <c r="K28" s="19" t="n"/>
      <c r="L28" s="19" t="n"/>
      <c r="M28" s="19" t="n"/>
      <c r="N28" s="19" t="n"/>
      <c r="O28" s="19" t="n"/>
      <c r="P28" s="19" t="n"/>
      <c r="Q28" s="19" t="n"/>
      <c r="R28" s="19" t="n"/>
      <c r="S28" s="19" t="n"/>
      <c r="T28" s="19" t="n"/>
      <c r="U28" s="19" t="n"/>
      <c r="V28" s="19" t="n"/>
      <c r="W28" s="19" t="n"/>
      <c r="X28" s="19" t="n"/>
      <c r="Y28" s="19" t="n"/>
      <c r="Z28" s="19" t="n"/>
      <c r="AA28" s="19" t="n"/>
      <c r="AB28" s="19" t="n"/>
      <c r="AC28" s="19" t="n"/>
      <c r="AD28" s="19" t="n"/>
      <c r="AE28" s="19" t="n"/>
      <c r="AF28" s="19" t="n"/>
      <c r="AG28" s="19" t="n"/>
      <c r="AH28" s="19" t="n"/>
      <c r="AI28" s="11">
        <f>IF(B28="","",COUNTIF($D28:$AH28,"1"))</f>
        <v/>
      </c>
      <c r="AJ28" s="11">
        <f>IF(B28="","",COUNTIF($D28:$AH28,"н"))</f>
        <v/>
      </c>
      <c r="AK28" s="11">
        <f>IF(B28="","",COUNTIF($D28:$AH28,"б"))</f>
        <v/>
      </c>
      <c r="AL28" s="11">
        <f>IF(B28="","",COUNTIF($D28:$AH28,"п"))</f>
        <v/>
      </c>
    </row>
    <row r="29">
      <c r="A29" s="18">
        <f>IF(B29="","",ROW()-5)</f>
        <v/>
      </c>
      <c r="B29" s="9" t="n"/>
      <c r="C29" s="9" t="n"/>
      <c r="D29" s="19" t="n"/>
      <c r="E29" s="19" t="n"/>
      <c r="F29" s="19" t="n"/>
      <c r="G29" s="19" t="n"/>
      <c r="H29" s="19" t="n"/>
      <c r="I29" s="19" t="n"/>
      <c r="J29" s="19" t="n"/>
      <c r="K29" s="19" t="n"/>
      <c r="L29" s="19" t="n"/>
      <c r="M29" s="19" t="n"/>
      <c r="N29" s="19" t="n"/>
      <c r="O29" s="19" t="n"/>
      <c r="P29" s="19" t="n"/>
      <c r="Q29" s="19" t="n"/>
      <c r="R29" s="19" t="n"/>
      <c r="S29" s="19" t="n"/>
      <c r="T29" s="19" t="n"/>
      <c r="U29" s="19" t="n"/>
      <c r="V29" s="19" t="n"/>
      <c r="W29" s="19" t="n"/>
      <c r="X29" s="19" t="n"/>
      <c r="Y29" s="19" t="n"/>
      <c r="Z29" s="19" t="n"/>
      <c r="AA29" s="19" t="n"/>
      <c r="AB29" s="19" t="n"/>
      <c r="AC29" s="19" t="n"/>
      <c r="AD29" s="19" t="n"/>
      <c r="AE29" s="19" t="n"/>
      <c r="AF29" s="19" t="n"/>
      <c r="AG29" s="19" t="n"/>
      <c r="AH29" s="19" t="n"/>
      <c r="AI29" s="11">
        <f>IF(B29="","",COUNTIF($D29:$AH29,"1"))</f>
        <v/>
      </c>
      <c r="AJ29" s="11">
        <f>IF(B29="","",COUNTIF($D29:$AH29,"н"))</f>
        <v/>
      </c>
      <c r="AK29" s="11">
        <f>IF(B29="","",COUNTIF($D29:$AH29,"б"))</f>
        <v/>
      </c>
      <c r="AL29" s="11">
        <f>IF(B29="","",COUNTIF($D29:$AH29,"п"))</f>
        <v/>
      </c>
    </row>
    <row r="30">
      <c r="A30" s="18">
        <f>IF(B30="","",ROW()-5)</f>
        <v/>
      </c>
      <c r="B30" s="9" t="n"/>
      <c r="C30" s="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  <c r="M30" s="19" t="n"/>
      <c r="N30" s="19" t="n"/>
      <c r="O30" s="19" t="n"/>
      <c r="P30" s="19" t="n"/>
      <c r="Q30" s="19" t="n"/>
      <c r="R30" s="19" t="n"/>
      <c r="S30" s="19" t="n"/>
      <c r="T30" s="19" t="n"/>
      <c r="U30" s="19" t="n"/>
      <c r="V30" s="19" t="n"/>
      <c r="W30" s="19" t="n"/>
      <c r="X30" s="19" t="n"/>
      <c r="Y30" s="19" t="n"/>
      <c r="Z30" s="19" t="n"/>
      <c r="AA30" s="19" t="n"/>
      <c r="AB30" s="19" t="n"/>
      <c r="AC30" s="19" t="n"/>
      <c r="AD30" s="19" t="n"/>
      <c r="AE30" s="19" t="n"/>
      <c r="AF30" s="19" t="n"/>
      <c r="AG30" s="19" t="n"/>
      <c r="AH30" s="19" t="n"/>
      <c r="AI30" s="11">
        <f>IF(B30="","",COUNTIF($D30:$AH30,"1"))</f>
        <v/>
      </c>
      <c r="AJ30" s="11">
        <f>IF(B30="","",COUNTIF($D30:$AH30,"н"))</f>
        <v/>
      </c>
      <c r="AK30" s="11">
        <f>IF(B30="","",COUNTIF($D30:$AH30,"б"))</f>
        <v/>
      </c>
      <c r="AL30" s="11">
        <f>IF(B30="","",COUNTIF($D30:$AH30,"п"))</f>
        <v/>
      </c>
    </row>
    <row r="31">
      <c r="A31" s="18">
        <f>IF(B31="","",ROW()-5)</f>
        <v/>
      </c>
      <c r="B31" s="9" t="n"/>
      <c r="C31" s="9" t="n"/>
      <c r="D31" s="19" t="n"/>
      <c r="E31" s="19" t="n"/>
      <c r="F31" s="19" t="n"/>
      <c r="G31" s="19" t="n"/>
      <c r="H31" s="19" t="n"/>
      <c r="I31" s="19" t="n"/>
      <c r="J31" s="19" t="n"/>
      <c r="K31" s="19" t="n"/>
      <c r="L31" s="19" t="n"/>
      <c r="M31" s="19" t="n"/>
      <c r="N31" s="19" t="n"/>
      <c r="O31" s="19" t="n"/>
      <c r="P31" s="19" t="n"/>
      <c r="Q31" s="19" t="n"/>
      <c r="R31" s="19" t="n"/>
      <c r="S31" s="19" t="n"/>
      <c r="T31" s="19" t="n"/>
      <c r="U31" s="19" t="n"/>
      <c r="V31" s="19" t="n"/>
      <c r="W31" s="19" t="n"/>
      <c r="X31" s="19" t="n"/>
      <c r="Y31" s="19" t="n"/>
      <c r="Z31" s="19" t="n"/>
      <c r="AA31" s="19" t="n"/>
      <c r="AB31" s="19" t="n"/>
      <c r="AC31" s="19" t="n"/>
      <c r="AD31" s="19" t="n"/>
      <c r="AE31" s="19" t="n"/>
      <c r="AF31" s="19" t="n"/>
      <c r="AG31" s="19" t="n"/>
      <c r="AH31" s="19" t="n"/>
      <c r="AI31" s="11">
        <f>IF(B31="","",COUNTIF($D31:$AH31,"1"))</f>
        <v/>
      </c>
      <c r="AJ31" s="11">
        <f>IF(B31="","",COUNTIF($D31:$AH31,"н"))</f>
        <v/>
      </c>
      <c r="AK31" s="11">
        <f>IF(B31="","",COUNTIF($D31:$AH31,"б"))</f>
        <v/>
      </c>
      <c r="AL31" s="11">
        <f>IF(B31="","",COUNTIF($D31:$AH31,"п"))</f>
        <v/>
      </c>
    </row>
    <row r="32">
      <c r="A32" s="18">
        <f>IF(B32="","",ROW()-5)</f>
        <v/>
      </c>
      <c r="B32" s="9" t="n"/>
      <c r="C32" s="9" t="n"/>
      <c r="D32" s="19" t="n"/>
      <c r="E32" s="19" t="n"/>
      <c r="F32" s="19" t="n"/>
      <c r="G32" s="19" t="n"/>
      <c r="H32" s="19" t="n"/>
      <c r="I32" s="19" t="n"/>
      <c r="J32" s="19" t="n"/>
      <c r="K32" s="19" t="n"/>
      <c r="L32" s="19" t="n"/>
      <c r="M32" s="19" t="n"/>
      <c r="N32" s="19" t="n"/>
      <c r="O32" s="19" t="n"/>
      <c r="P32" s="19" t="n"/>
      <c r="Q32" s="19" t="n"/>
      <c r="R32" s="19" t="n"/>
      <c r="S32" s="19" t="n"/>
      <c r="T32" s="19" t="n"/>
      <c r="U32" s="19" t="n"/>
      <c r="V32" s="19" t="n"/>
      <c r="W32" s="19" t="n"/>
      <c r="X32" s="19" t="n"/>
      <c r="Y32" s="19" t="n"/>
      <c r="Z32" s="19" t="n"/>
      <c r="AA32" s="19" t="n"/>
      <c r="AB32" s="19" t="n"/>
      <c r="AC32" s="19" t="n"/>
      <c r="AD32" s="19" t="n"/>
      <c r="AE32" s="19" t="n"/>
      <c r="AF32" s="19" t="n"/>
      <c r="AG32" s="19" t="n"/>
      <c r="AH32" s="19" t="n"/>
      <c r="AI32" s="11">
        <f>IF(B32="","",COUNTIF($D32:$AH32,"1"))</f>
        <v/>
      </c>
      <c r="AJ32" s="11">
        <f>IF(B32="","",COUNTIF($D32:$AH32,"н"))</f>
        <v/>
      </c>
      <c r="AK32" s="11">
        <f>IF(B32="","",COUNTIF($D32:$AH32,"б"))</f>
        <v/>
      </c>
      <c r="AL32" s="11">
        <f>IF(B32="","",COUNTIF($D32:$AH32,"п"))</f>
        <v/>
      </c>
    </row>
    <row r="33">
      <c r="A33" s="18">
        <f>IF(B33="","",ROW()-5)</f>
        <v/>
      </c>
      <c r="B33" s="9" t="n"/>
      <c r="C33" s="9" t="n"/>
      <c r="D33" s="19" t="n"/>
      <c r="E33" s="19" t="n"/>
      <c r="F33" s="19" t="n"/>
      <c r="G33" s="19" t="n"/>
      <c r="H33" s="19" t="n"/>
      <c r="I33" s="19" t="n"/>
      <c r="J33" s="19" t="n"/>
      <c r="K33" s="19" t="n"/>
      <c r="L33" s="19" t="n"/>
      <c r="M33" s="19" t="n"/>
      <c r="N33" s="19" t="n"/>
      <c r="O33" s="19" t="n"/>
      <c r="P33" s="19" t="n"/>
      <c r="Q33" s="19" t="n"/>
      <c r="R33" s="19" t="n"/>
      <c r="S33" s="19" t="n"/>
      <c r="T33" s="19" t="n"/>
      <c r="U33" s="19" t="n"/>
      <c r="V33" s="19" t="n"/>
      <c r="W33" s="19" t="n"/>
      <c r="X33" s="19" t="n"/>
      <c r="Y33" s="19" t="n"/>
      <c r="Z33" s="19" t="n"/>
      <c r="AA33" s="19" t="n"/>
      <c r="AB33" s="19" t="n"/>
      <c r="AC33" s="19" t="n"/>
      <c r="AD33" s="19" t="n"/>
      <c r="AE33" s="19" t="n"/>
      <c r="AF33" s="19" t="n"/>
      <c r="AG33" s="19" t="n"/>
      <c r="AH33" s="19" t="n"/>
      <c r="AI33" s="11">
        <f>IF(B33="","",COUNTIF($D33:$AH33,"1"))</f>
        <v/>
      </c>
      <c r="AJ33" s="11">
        <f>IF(B33="","",COUNTIF($D33:$AH33,"н"))</f>
        <v/>
      </c>
      <c r="AK33" s="11">
        <f>IF(B33="","",COUNTIF($D33:$AH33,"б"))</f>
        <v/>
      </c>
      <c r="AL33" s="11">
        <f>IF(B33="","",COUNTIF($D33:$AH33,"п"))</f>
        <v/>
      </c>
    </row>
    <row r="34">
      <c r="A34" s="18">
        <f>IF(B34="","",ROW()-5)</f>
        <v/>
      </c>
      <c r="B34" s="9" t="n"/>
      <c r="C34" s="9" t="n"/>
      <c r="D34" s="19" t="n"/>
      <c r="E34" s="19" t="n"/>
      <c r="F34" s="19" t="n"/>
      <c r="G34" s="19" t="n"/>
      <c r="H34" s="19" t="n"/>
      <c r="I34" s="19" t="n"/>
      <c r="J34" s="19" t="n"/>
      <c r="K34" s="19" t="n"/>
      <c r="L34" s="19" t="n"/>
      <c r="M34" s="19" t="n"/>
      <c r="N34" s="19" t="n"/>
      <c r="O34" s="19" t="n"/>
      <c r="P34" s="19" t="n"/>
      <c r="Q34" s="19" t="n"/>
      <c r="R34" s="19" t="n"/>
      <c r="S34" s="19" t="n"/>
      <c r="T34" s="19" t="n"/>
      <c r="U34" s="19" t="n"/>
      <c r="V34" s="19" t="n"/>
      <c r="W34" s="19" t="n"/>
      <c r="X34" s="19" t="n"/>
      <c r="Y34" s="19" t="n"/>
      <c r="Z34" s="19" t="n"/>
      <c r="AA34" s="19" t="n"/>
      <c r="AB34" s="19" t="n"/>
      <c r="AC34" s="19" t="n"/>
      <c r="AD34" s="19" t="n"/>
      <c r="AE34" s="19" t="n"/>
      <c r="AF34" s="19" t="n"/>
      <c r="AG34" s="19" t="n"/>
      <c r="AH34" s="19" t="n"/>
      <c r="AI34" s="11">
        <f>IF(B34="","",COUNTIF($D34:$AH34,"1"))</f>
        <v/>
      </c>
      <c r="AJ34" s="11">
        <f>IF(B34="","",COUNTIF($D34:$AH34,"н"))</f>
        <v/>
      </c>
      <c r="AK34" s="11">
        <f>IF(B34="","",COUNTIF($D34:$AH34,"б"))</f>
        <v/>
      </c>
      <c r="AL34" s="11">
        <f>IF(B34="","",COUNTIF($D34:$AH34,"п"))</f>
        <v/>
      </c>
    </row>
    <row r="35">
      <c r="A35" s="18">
        <f>IF(B35="","",ROW()-5)</f>
        <v/>
      </c>
      <c r="B35" s="9" t="n"/>
      <c r="C35" s="9" t="n"/>
      <c r="D35" s="19" t="n"/>
      <c r="E35" s="19" t="n"/>
      <c r="F35" s="19" t="n"/>
      <c r="G35" s="19" t="n"/>
      <c r="H35" s="19" t="n"/>
      <c r="I35" s="19" t="n"/>
      <c r="J35" s="19" t="n"/>
      <c r="K35" s="19" t="n"/>
      <c r="L35" s="19" t="n"/>
      <c r="M35" s="19" t="n"/>
      <c r="N35" s="19" t="n"/>
      <c r="O35" s="19" t="n"/>
      <c r="P35" s="19" t="n"/>
      <c r="Q35" s="19" t="n"/>
      <c r="R35" s="19" t="n"/>
      <c r="S35" s="19" t="n"/>
      <c r="T35" s="19" t="n"/>
      <c r="U35" s="19" t="n"/>
      <c r="V35" s="19" t="n"/>
      <c r="W35" s="19" t="n"/>
      <c r="X35" s="19" t="n"/>
      <c r="Y35" s="19" t="n"/>
      <c r="Z35" s="19" t="n"/>
      <c r="AA35" s="19" t="n"/>
      <c r="AB35" s="19" t="n"/>
      <c r="AC35" s="19" t="n"/>
      <c r="AD35" s="19" t="n"/>
      <c r="AE35" s="19" t="n"/>
      <c r="AF35" s="19" t="n"/>
      <c r="AG35" s="19" t="n"/>
      <c r="AH35" s="19" t="n"/>
      <c r="AI35" s="11">
        <f>IF(B35="","",COUNTIF($D35:$AH35,"1"))</f>
        <v/>
      </c>
      <c r="AJ35" s="11">
        <f>IF(B35="","",COUNTIF($D35:$AH35,"н"))</f>
        <v/>
      </c>
      <c r="AK35" s="11">
        <f>IF(B35="","",COUNTIF($D35:$AH35,"б"))</f>
        <v/>
      </c>
      <c r="AL35" s="11">
        <f>IF(B35="","",COUNTIF($D35:$AH35,"п"))</f>
        <v/>
      </c>
    </row>
    <row r="36">
      <c r="A36" s="18">
        <f>IF(B36="","",ROW()-5)</f>
        <v/>
      </c>
      <c r="B36" s="9" t="n"/>
      <c r="C36" s="9" t="n"/>
      <c r="D36" s="19" t="n"/>
      <c r="E36" s="19" t="n"/>
      <c r="F36" s="19" t="n"/>
      <c r="G36" s="19" t="n"/>
      <c r="H36" s="19" t="n"/>
      <c r="I36" s="19" t="n"/>
      <c r="J36" s="19" t="n"/>
      <c r="K36" s="19" t="n"/>
      <c r="L36" s="19" t="n"/>
      <c r="M36" s="19" t="n"/>
      <c r="N36" s="19" t="n"/>
      <c r="O36" s="19" t="n"/>
      <c r="P36" s="19" t="n"/>
      <c r="Q36" s="19" t="n"/>
      <c r="R36" s="19" t="n"/>
      <c r="S36" s="19" t="n"/>
      <c r="T36" s="19" t="n"/>
      <c r="U36" s="19" t="n"/>
      <c r="V36" s="19" t="n"/>
      <c r="W36" s="19" t="n"/>
      <c r="X36" s="19" t="n"/>
      <c r="Y36" s="19" t="n"/>
      <c r="Z36" s="19" t="n"/>
      <c r="AA36" s="19" t="n"/>
      <c r="AB36" s="19" t="n"/>
      <c r="AC36" s="19" t="n"/>
      <c r="AD36" s="19" t="n"/>
      <c r="AE36" s="19" t="n"/>
      <c r="AF36" s="19" t="n"/>
      <c r="AG36" s="19" t="n"/>
      <c r="AH36" s="19" t="n"/>
      <c r="AI36" s="11">
        <f>IF(B36="","",COUNTIF($D36:$AH36,"1"))</f>
        <v/>
      </c>
      <c r="AJ36" s="11">
        <f>IF(B36="","",COUNTIF($D36:$AH36,"н"))</f>
        <v/>
      </c>
      <c r="AK36" s="11">
        <f>IF(B36="","",COUNTIF($D36:$AH36,"б"))</f>
        <v/>
      </c>
      <c r="AL36" s="11">
        <f>IF(B36="","",COUNTIF($D36:$AH36,"п"))</f>
        <v/>
      </c>
    </row>
    <row r="37">
      <c r="A37" s="18">
        <f>IF(B37="","",ROW()-5)</f>
        <v/>
      </c>
      <c r="B37" s="9" t="n"/>
      <c r="C37" s="9" t="n"/>
      <c r="D37" s="19" t="n"/>
      <c r="E37" s="19" t="n"/>
      <c r="F37" s="19" t="n"/>
      <c r="G37" s="19" t="n"/>
      <c r="H37" s="19" t="n"/>
      <c r="I37" s="19" t="n"/>
      <c r="J37" s="19" t="n"/>
      <c r="K37" s="19" t="n"/>
      <c r="L37" s="19" t="n"/>
      <c r="M37" s="19" t="n"/>
      <c r="N37" s="19" t="n"/>
      <c r="O37" s="19" t="n"/>
      <c r="P37" s="19" t="n"/>
      <c r="Q37" s="19" t="n"/>
      <c r="R37" s="19" t="n"/>
      <c r="S37" s="19" t="n"/>
      <c r="T37" s="19" t="n"/>
      <c r="U37" s="19" t="n"/>
      <c r="V37" s="19" t="n"/>
      <c r="W37" s="19" t="n"/>
      <c r="X37" s="19" t="n"/>
      <c r="Y37" s="19" t="n"/>
      <c r="Z37" s="19" t="n"/>
      <c r="AA37" s="19" t="n"/>
      <c r="AB37" s="19" t="n"/>
      <c r="AC37" s="19" t="n"/>
      <c r="AD37" s="19" t="n"/>
      <c r="AE37" s="19" t="n"/>
      <c r="AF37" s="19" t="n"/>
      <c r="AG37" s="19" t="n"/>
      <c r="AH37" s="19" t="n"/>
      <c r="AI37" s="11">
        <f>IF(B37="","",COUNTIF($D37:$AH37,"1"))</f>
        <v/>
      </c>
      <c r="AJ37" s="11">
        <f>IF(B37="","",COUNTIF($D37:$AH37,"н"))</f>
        <v/>
      </c>
      <c r="AK37" s="11">
        <f>IF(B37="","",COUNTIF($D37:$AH37,"б"))</f>
        <v/>
      </c>
      <c r="AL37" s="11">
        <f>IF(B37="","",COUNTIF($D37:$AH37,"п"))</f>
        <v/>
      </c>
    </row>
    <row r="38">
      <c r="A38" s="18">
        <f>IF(B38="","",ROW()-5)</f>
        <v/>
      </c>
      <c r="B38" s="9" t="n"/>
      <c r="C38" s="9" t="n"/>
      <c r="D38" s="19" t="n"/>
      <c r="E38" s="19" t="n"/>
      <c r="F38" s="19" t="n"/>
      <c r="G38" s="19" t="n"/>
      <c r="H38" s="19" t="n"/>
      <c r="I38" s="19" t="n"/>
      <c r="J38" s="19" t="n"/>
      <c r="K38" s="19" t="n"/>
      <c r="L38" s="19" t="n"/>
      <c r="M38" s="19" t="n"/>
      <c r="N38" s="19" t="n"/>
      <c r="O38" s="19" t="n"/>
      <c r="P38" s="19" t="n"/>
      <c r="Q38" s="19" t="n"/>
      <c r="R38" s="19" t="n"/>
      <c r="S38" s="19" t="n"/>
      <c r="T38" s="19" t="n"/>
      <c r="U38" s="19" t="n"/>
      <c r="V38" s="19" t="n"/>
      <c r="W38" s="19" t="n"/>
      <c r="X38" s="19" t="n"/>
      <c r="Y38" s="19" t="n"/>
      <c r="Z38" s="19" t="n"/>
      <c r="AA38" s="19" t="n"/>
      <c r="AB38" s="19" t="n"/>
      <c r="AC38" s="19" t="n"/>
      <c r="AD38" s="19" t="n"/>
      <c r="AE38" s="19" t="n"/>
      <c r="AF38" s="19" t="n"/>
      <c r="AG38" s="19" t="n"/>
      <c r="AH38" s="19" t="n"/>
      <c r="AI38" s="11">
        <f>IF(B38="","",COUNTIF($D38:$AH38,"1"))</f>
        <v/>
      </c>
      <c r="AJ38" s="11">
        <f>IF(B38="","",COUNTIF($D38:$AH38,"н"))</f>
        <v/>
      </c>
      <c r="AK38" s="11">
        <f>IF(B38="","",COUNTIF($D38:$AH38,"б"))</f>
        <v/>
      </c>
      <c r="AL38" s="11">
        <f>IF(B38="","",COUNTIF($D38:$AH38,"п"))</f>
        <v/>
      </c>
    </row>
    <row r="39">
      <c r="A39" s="18">
        <f>IF(B39="","",ROW()-5)</f>
        <v/>
      </c>
      <c r="B39" s="9" t="n"/>
      <c r="C39" s="9" t="n"/>
      <c r="D39" s="19" t="n"/>
      <c r="E39" s="19" t="n"/>
      <c r="F39" s="19" t="n"/>
      <c r="G39" s="19" t="n"/>
      <c r="H39" s="19" t="n"/>
      <c r="I39" s="19" t="n"/>
      <c r="J39" s="19" t="n"/>
      <c r="K39" s="19" t="n"/>
      <c r="L39" s="19" t="n"/>
      <c r="M39" s="19" t="n"/>
      <c r="N39" s="19" t="n"/>
      <c r="O39" s="19" t="n"/>
      <c r="P39" s="19" t="n"/>
      <c r="Q39" s="19" t="n"/>
      <c r="R39" s="19" t="n"/>
      <c r="S39" s="19" t="n"/>
      <c r="T39" s="19" t="n"/>
      <c r="U39" s="19" t="n"/>
      <c r="V39" s="19" t="n"/>
      <c r="W39" s="19" t="n"/>
      <c r="X39" s="19" t="n"/>
      <c r="Y39" s="19" t="n"/>
      <c r="Z39" s="19" t="n"/>
      <c r="AA39" s="19" t="n"/>
      <c r="AB39" s="19" t="n"/>
      <c r="AC39" s="19" t="n"/>
      <c r="AD39" s="19" t="n"/>
      <c r="AE39" s="19" t="n"/>
      <c r="AF39" s="19" t="n"/>
      <c r="AG39" s="19" t="n"/>
      <c r="AH39" s="19" t="n"/>
      <c r="AI39" s="11">
        <f>IF(B39="","",COUNTIF($D39:$AH39,"1"))</f>
        <v/>
      </c>
      <c r="AJ39" s="11">
        <f>IF(B39="","",COUNTIF($D39:$AH39,"н"))</f>
        <v/>
      </c>
      <c r="AK39" s="11">
        <f>IF(B39="","",COUNTIF($D39:$AH39,"б"))</f>
        <v/>
      </c>
      <c r="AL39" s="11">
        <f>IF(B39="","",COUNTIF($D39:$AH39,"п"))</f>
        <v/>
      </c>
    </row>
    <row r="40">
      <c r="A40" s="18">
        <f>IF(B40="","",ROW()-5)</f>
        <v/>
      </c>
      <c r="B40" s="9" t="n"/>
      <c r="C40" s="9" t="n"/>
      <c r="D40" s="19" t="n"/>
      <c r="E40" s="19" t="n"/>
      <c r="F40" s="19" t="n"/>
      <c r="G40" s="19" t="n"/>
      <c r="H40" s="19" t="n"/>
      <c r="I40" s="19" t="n"/>
      <c r="J40" s="19" t="n"/>
      <c r="K40" s="19" t="n"/>
      <c r="L40" s="19" t="n"/>
      <c r="M40" s="19" t="n"/>
      <c r="N40" s="19" t="n"/>
      <c r="O40" s="19" t="n"/>
      <c r="P40" s="19" t="n"/>
      <c r="Q40" s="19" t="n"/>
      <c r="R40" s="19" t="n"/>
      <c r="S40" s="19" t="n"/>
      <c r="T40" s="19" t="n"/>
      <c r="U40" s="19" t="n"/>
      <c r="V40" s="19" t="n"/>
      <c r="W40" s="19" t="n"/>
      <c r="X40" s="19" t="n"/>
      <c r="Y40" s="19" t="n"/>
      <c r="Z40" s="19" t="n"/>
      <c r="AA40" s="19" t="n"/>
      <c r="AB40" s="19" t="n"/>
      <c r="AC40" s="19" t="n"/>
      <c r="AD40" s="19" t="n"/>
      <c r="AE40" s="19" t="n"/>
      <c r="AF40" s="19" t="n"/>
      <c r="AG40" s="19" t="n"/>
      <c r="AH40" s="19" t="n"/>
      <c r="AI40" s="11">
        <f>IF(B40="","",COUNTIF($D40:$AH40,"1"))</f>
        <v/>
      </c>
      <c r="AJ40" s="11">
        <f>IF(B40="","",COUNTIF($D40:$AH40,"н"))</f>
        <v/>
      </c>
      <c r="AK40" s="11">
        <f>IF(B40="","",COUNTIF($D40:$AH40,"б"))</f>
        <v/>
      </c>
      <c r="AL40" s="11">
        <f>IF(B40="","",COUNTIF($D40:$AH40,"п"))</f>
        <v/>
      </c>
    </row>
    <row r="41">
      <c r="A41" s="18">
        <f>IF(B41="","",ROW()-5)</f>
        <v/>
      </c>
      <c r="B41" s="9" t="n"/>
      <c r="C41" s="9" t="n"/>
      <c r="D41" s="19" t="n"/>
      <c r="E41" s="19" t="n"/>
      <c r="F41" s="19" t="n"/>
      <c r="G41" s="19" t="n"/>
      <c r="H41" s="19" t="n"/>
      <c r="I41" s="19" t="n"/>
      <c r="J41" s="19" t="n"/>
      <c r="K41" s="19" t="n"/>
      <c r="L41" s="19" t="n"/>
      <c r="M41" s="19" t="n"/>
      <c r="N41" s="19" t="n"/>
      <c r="O41" s="19" t="n"/>
      <c r="P41" s="19" t="n"/>
      <c r="Q41" s="19" t="n"/>
      <c r="R41" s="19" t="n"/>
      <c r="S41" s="19" t="n"/>
      <c r="T41" s="19" t="n"/>
      <c r="U41" s="19" t="n"/>
      <c r="V41" s="19" t="n"/>
      <c r="W41" s="19" t="n"/>
      <c r="X41" s="19" t="n"/>
      <c r="Y41" s="19" t="n"/>
      <c r="Z41" s="19" t="n"/>
      <c r="AA41" s="19" t="n"/>
      <c r="AB41" s="19" t="n"/>
      <c r="AC41" s="19" t="n"/>
      <c r="AD41" s="19" t="n"/>
      <c r="AE41" s="19" t="n"/>
      <c r="AF41" s="19" t="n"/>
      <c r="AG41" s="19" t="n"/>
      <c r="AH41" s="19" t="n"/>
      <c r="AI41" s="11">
        <f>IF(B41="","",COUNTIF($D41:$AH41,"1"))</f>
        <v/>
      </c>
      <c r="AJ41" s="11">
        <f>IF(B41="","",COUNTIF($D41:$AH41,"н"))</f>
        <v/>
      </c>
      <c r="AK41" s="11">
        <f>IF(B41="","",COUNTIF($D41:$AH41,"б"))</f>
        <v/>
      </c>
      <c r="AL41" s="11">
        <f>IF(B41="","",COUNTIF($D41:$AH41,"п"))</f>
        <v/>
      </c>
    </row>
    <row r="42">
      <c r="A42" s="18">
        <f>IF(B42="","",ROW()-5)</f>
        <v/>
      </c>
      <c r="B42" s="9" t="n"/>
      <c r="C42" s="9" t="n"/>
      <c r="D42" s="19" t="n"/>
      <c r="E42" s="19" t="n"/>
      <c r="F42" s="19" t="n"/>
      <c r="G42" s="19" t="n"/>
      <c r="H42" s="19" t="n"/>
      <c r="I42" s="19" t="n"/>
      <c r="J42" s="19" t="n"/>
      <c r="K42" s="19" t="n"/>
      <c r="L42" s="19" t="n"/>
      <c r="M42" s="19" t="n"/>
      <c r="N42" s="19" t="n"/>
      <c r="O42" s="19" t="n"/>
      <c r="P42" s="19" t="n"/>
      <c r="Q42" s="19" t="n"/>
      <c r="R42" s="19" t="n"/>
      <c r="S42" s="19" t="n"/>
      <c r="T42" s="19" t="n"/>
      <c r="U42" s="19" t="n"/>
      <c r="V42" s="19" t="n"/>
      <c r="W42" s="19" t="n"/>
      <c r="X42" s="19" t="n"/>
      <c r="Y42" s="19" t="n"/>
      <c r="Z42" s="19" t="n"/>
      <c r="AA42" s="19" t="n"/>
      <c r="AB42" s="19" t="n"/>
      <c r="AC42" s="19" t="n"/>
      <c r="AD42" s="19" t="n"/>
      <c r="AE42" s="19" t="n"/>
      <c r="AF42" s="19" t="n"/>
      <c r="AG42" s="19" t="n"/>
      <c r="AH42" s="19" t="n"/>
      <c r="AI42" s="11">
        <f>IF(B42="","",COUNTIF($D42:$AH42,"1"))</f>
        <v/>
      </c>
      <c r="AJ42" s="11">
        <f>IF(B42="","",COUNTIF($D42:$AH42,"н"))</f>
        <v/>
      </c>
      <c r="AK42" s="11">
        <f>IF(B42="","",COUNTIF($D42:$AH42,"б"))</f>
        <v/>
      </c>
      <c r="AL42" s="11">
        <f>IF(B42="","",COUNTIF($D42:$AH42,"п"))</f>
        <v/>
      </c>
    </row>
    <row r="43">
      <c r="A43" s="18">
        <f>IF(B43="","",ROW()-5)</f>
        <v/>
      </c>
      <c r="B43" s="9" t="n"/>
      <c r="C43" s="9" t="n"/>
      <c r="D43" s="19" t="n"/>
      <c r="E43" s="19" t="n"/>
      <c r="F43" s="19" t="n"/>
      <c r="G43" s="19" t="n"/>
      <c r="H43" s="19" t="n"/>
      <c r="I43" s="19" t="n"/>
      <c r="J43" s="19" t="n"/>
      <c r="K43" s="19" t="n"/>
      <c r="L43" s="19" t="n"/>
      <c r="M43" s="19" t="n"/>
      <c r="N43" s="19" t="n"/>
      <c r="O43" s="19" t="n"/>
      <c r="P43" s="19" t="n"/>
      <c r="Q43" s="19" t="n"/>
      <c r="R43" s="19" t="n"/>
      <c r="S43" s="19" t="n"/>
      <c r="T43" s="19" t="n"/>
      <c r="U43" s="19" t="n"/>
      <c r="V43" s="19" t="n"/>
      <c r="W43" s="19" t="n"/>
      <c r="X43" s="19" t="n"/>
      <c r="Y43" s="19" t="n"/>
      <c r="Z43" s="19" t="n"/>
      <c r="AA43" s="19" t="n"/>
      <c r="AB43" s="19" t="n"/>
      <c r="AC43" s="19" t="n"/>
      <c r="AD43" s="19" t="n"/>
      <c r="AE43" s="19" t="n"/>
      <c r="AF43" s="19" t="n"/>
      <c r="AG43" s="19" t="n"/>
      <c r="AH43" s="19" t="n"/>
      <c r="AI43" s="11">
        <f>IF(B43="","",COUNTIF($D43:$AH43,"1"))</f>
        <v/>
      </c>
      <c r="AJ43" s="11">
        <f>IF(B43="","",COUNTIF($D43:$AH43,"н"))</f>
        <v/>
      </c>
      <c r="AK43" s="11">
        <f>IF(B43="","",COUNTIF($D43:$AH43,"б"))</f>
        <v/>
      </c>
      <c r="AL43" s="11">
        <f>IF(B43="","",COUNTIF($D43:$AH43,"п"))</f>
        <v/>
      </c>
    </row>
    <row r="44">
      <c r="A44" s="18">
        <f>IF(B44="","",ROW()-5)</f>
        <v/>
      </c>
      <c r="B44" s="9" t="n"/>
      <c r="C44" s="9" t="n"/>
      <c r="D44" s="19" t="n"/>
      <c r="E44" s="19" t="n"/>
      <c r="F44" s="19" t="n"/>
      <c r="G44" s="19" t="n"/>
      <c r="H44" s="19" t="n"/>
      <c r="I44" s="19" t="n"/>
      <c r="J44" s="19" t="n"/>
      <c r="K44" s="19" t="n"/>
      <c r="L44" s="19" t="n"/>
      <c r="M44" s="19" t="n"/>
      <c r="N44" s="19" t="n"/>
      <c r="O44" s="19" t="n"/>
      <c r="P44" s="19" t="n"/>
      <c r="Q44" s="19" t="n"/>
      <c r="R44" s="19" t="n"/>
      <c r="S44" s="19" t="n"/>
      <c r="T44" s="19" t="n"/>
      <c r="U44" s="19" t="n"/>
      <c r="V44" s="19" t="n"/>
      <c r="W44" s="19" t="n"/>
      <c r="X44" s="19" t="n"/>
      <c r="Y44" s="19" t="n"/>
      <c r="Z44" s="19" t="n"/>
      <c r="AA44" s="19" t="n"/>
      <c r="AB44" s="19" t="n"/>
      <c r="AC44" s="19" t="n"/>
      <c r="AD44" s="19" t="n"/>
      <c r="AE44" s="19" t="n"/>
      <c r="AF44" s="19" t="n"/>
      <c r="AG44" s="19" t="n"/>
      <c r="AH44" s="19" t="n"/>
      <c r="AI44" s="11">
        <f>IF(B44="","",COUNTIF($D44:$AH44,"1"))</f>
        <v/>
      </c>
      <c r="AJ44" s="11">
        <f>IF(B44="","",COUNTIF($D44:$AH44,"н"))</f>
        <v/>
      </c>
      <c r="AK44" s="11">
        <f>IF(B44="","",COUNTIF($D44:$AH44,"б"))</f>
        <v/>
      </c>
      <c r="AL44" s="11">
        <f>IF(B44="","",COUNTIF($D44:$AH44,"п"))</f>
        <v/>
      </c>
    </row>
    <row r="45">
      <c r="A45" s="18">
        <f>IF(B45="","",ROW()-5)</f>
        <v/>
      </c>
      <c r="B45" s="9" t="n"/>
      <c r="C45" s="9" t="n"/>
      <c r="D45" s="19" t="n"/>
      <c r="E45" s="19" t="n"/>
      <c r="F45" s="19" t="n"/>
      <c r="G45" s="19" t="n"/>
      <c r="H45" s="19" t="n"/>
      <c r="I45" s="19" t="n"/>
      <c r="J45" s="19" t="n"/>
      <c r="K45" s="19" t="n"/>
      <c r="L45" s="19" t="n"/>
      <c r="M45" s="19" t="n"/>
      <c r="N45" s="19" t="n"/>
      <c r="O45" s="19" t="n"/>
      <c r="P45" s="19" t="n"/>
      <c r="Q45" s="19" t="n"/>
      <c r="R45" s="19" t="n"/>
      <c r="S45" s="19" t="n"/>
      <c r="T45" s="19" t="n"/>
      <c r="U45" s="19" t="n"/>
      <c r="V45" s="19" t="n"/>
      <c r="W45" s="19" t="n"/>
      <c r="X45" s="19" t="n"/>
      <c r="Y45" s="19" t="n"/>
      <c r="Z45" s="19" t="n"/>
      <c r="AA45" s="19" t="n"/>
      <c r="AB45" s="19" t="n"/>
      <c r="AC45" s="19" t="n"/>
      <c r="AD45" s="19" t="n"/>
      <c r="AE45" s="19" t="n"/>
      <c r="AF45" s="19" t="n"/>
      <c r="AG45" s="19" t="n"/>
      <c r="AH45" s="19" t="n"/>
      <c r="AI45" s="11">
        <f>IF(B45="","",COUNTIF($D45:$AH45,"1"))</f>
        <v/>
      </c>
      <c r="AJ45" s="11">
        <f>IF(B45="","",COUNTIF($D45:$AH45,"н"))</f>
        <v/>
      </c>
      <c r="AK45" s="11">
        <f>IF(B45="","",COUNTIF($D45:$AH45,"б"))</f>
        <v/>
      </c>
      <c r="AL45" s="11">
        <f>IF(B45="","",COUNTIF($D45:$AH45,"п"))</f>
        <v/>
      </c>
    </row>
    <row r="47">
      <c r="B47" s="13" t="inlineStr">
        <is>
          <t>Пришло за день</t>
        </is>
      </c>
      <c r="D47" s="20">
        <f>IF(D$5="","",COUNTIF(D$6:D$45,"1"))</f>
        <v/>
      </c>
      <c r="E47" s="20">
        <f>IF(E$5="","",COUNTIF(E$6:E$45,"1"))</f>
        <v/>
      </c>
      <c r="F47" s="20">
        <f>IF(F$5="","",COUNTIF(F$6:F$45,"1"))</f>
        <v/>
      </c>
      <c r="G47" s="20">
        <f>IF(G$5="","",COUNTIF(G$6:G$45,"1"))</f>
        <v/>
      </c>
      <c r="H47" s="20">
        <f>IF(H$5="","",COUNTIF(H$6:H$45,"1"))</f>
        <v/>
      </c>
      <c r="I47" s="20">
        <f>IF(I$5="","",COUNTIF(I$6:I$45,"1"))</f>
        <v/>
      </c>
      <c r="J47" s="20">
        <f>IF(J$5="","",COUNTIF(J$6:J$45,"1"))</f>
        <v/>
      </c>
      <c r="K47" s="20">
        <f>IF(K$5="","",COUNTIF(K$6:K$45,"1"))</f>
        <v/>
      </c>
      <c r="L47" s="20">
        <f>IF(L$5="","",COUNTIF(L$6:L$45,"1"))</f>
        <v/>
      </c>
      <c r="M47" s="20">
        <f>IF(M$5="","",COUNTIF(M$6:M$45,"1"))</f>
        <v/>
      </c>
      <c r="N47" s="20">
        <f>IF(N$5="","",COUNTIF(N$6:N$45,"1"))</f>
        <v/>
      </c>
      <c r="O47" s="20">
        <f>IF(O$5="","",COUNTIF(O$6:O$45,"1"))</f>
        <v/>
      </c>
      <c r="P47" s="20">
        <f>IF(P$5="","",COUNTIF(P$6:P$45,"1"))</f>
        <v/>
      </c>
      <c r="Q47" s="20">
        <f>IF(Q$5="","",COUNTIF(Q$6:Q$45,"1"))</f>
        <v/>
      </c>
      <c r="R47" s="20">
        <f>IF(R$5="","",COUNTIF(R$6:R$45,"1"))</f>
        <v/>
      </c>
      <c r="S47" s="20">
        <f>IF(S$5="","",COUNTIF(S$6:S$45,"1"))</f>
        <v/>
      </c>
      <c r="T47" s="20">
        <f>IF(T$5="","",COUNTIF(T$6:T$45,"1"))</f>
        <v/>
      </c>
      <c r="U47" s="20">
        <f>IF(U$5="","",COUNTIF(U$6:U$45,"1"))</f>
        <v/>
      </c>
      <c r="V47" s="20">
        <f>IF(V$5="","",COUNTIF(V$6:V$45,"1"))</f>
        <v/>
      </c>
      <c r="W47" s="20">
        <f>IF(W$5="","",COUNTIF(W$6:W$45,"1"))</f>
        <v/>
      </c>
      <c r="X47" s="20">
        <f>IF(X$5="","",COUNTIF(X$6:X$45,"1"))</f>
        <v/>
      </c>
      <c r="Y47" s="20">
        <f>IF(Y$5="","",COUNTIF(Y$6:Y$45,"1"))</f>
        <v/>
      </c>
      <c r="Z47" s="20">
        <f>IF(Z$5="","",COUNTIF(Z$6:Z$45,"1"))</f>
        <v/>
      </c>
      <c r="AA47" s="20">
        <f>IF(AA$5="","",COUNTIF(AA$6:AA$45,"1"))</f>
        <v/>
      </c>
      <c r="AB47" s="20">
        <f>IF(AB$5="","",COUNTIF(AB$6:AB$45,"1"))</f>
        <v/>
      </c>
      <c r="AC47" s="20">
        <f>IF(AC$5="","",COUNTIF(AC$6:AC$45,"1"))</f>
        <v/>
      </c>
      <c r="AD47" s="20">
        <f>IF(AD$5="","",COUNTIF(AD$6:AD$45,"1"))</f>
        <v/>
      </c>
      <c r="AE47" s="20">
        <f>IF(AE$5="","",COUNTIF(AE$6:AE$45,"1"))</f>
        <v/>
      </c>
      <c r="AF47" s="20">
        <f>IF(AF$5="","",COUNTIF(AF$6:AF$45,"1"))</f>
        <v/>
      </c>
      <c r="AG47" s="20">
        <f>IF(AG$5="","",COUNTIF(AG$6:AG$45,"1"))</f>
        <v/>
      </c>
      <c r="AH47" s="20">
        <f>IF(AH$5="","",COUNTIF(AH$6:AH$45,"1"))</f>
        <v/>
      </c>
    </row>
  </sheetData>
  <conditionalFormatting sqref="D4:AH47">
    <cfRule type="expression" priority="1" dxfId="2" stopIfTrue="1">
      <formula>D$5=""</formula>
    </cfRule>
    <cfRule type="expression" priority="4" dxfId="3">
      <formula>WEEKDAY(D$5,2)&gt;5</formula>
    </cfRule>
  </conditionalFormatting>
  <conditionalFormatting sqref="D6:AH45">
    <cfRule type="expression" priority="2" dxfId="0" stopIfTrue="1">
      <formula>D6="н"</formula>
    </cfRule>
    <cfRule type="expression" priority="3" dxfId="4" stopIfTrue="1">
      <formula>OR(D6=1,D6="1")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L47"/>
  <sheetViews>
    <sheetView zoomScale="11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14" customWidth="1" min="3" max="3"/>
    <col width="3.4" customWidth="1" min="4" max="4"/>
    <col width="3.4" customWidth="1" min="5" max="5"/>
    <col width="3.4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3.4" customWidth="1" min="34" max="34"/>
    <col width="9" customWidth="1" min="35" max="35"/>
    <col width="9" customWidth="1" min="36" max="36"/>
    <col width="9" customWidth="1" min="37" max="37"/>
    <col width="9" customWidth="1" min="38" max="38"/>
  </cols>
  <sheetData>
    <row r="1">
      <c r="A1" s="6" t="inlineStr">
        <is>
          <t>Журнал посещаемости, ноябрь</t>
        </is>
      </c>
    </row>
    <row r="2">
      <c r="A2" s="13" t="inlineStr">
        <is>
          <t>Первый день месяца</t>
        </is>
      </c>
      <c r="C2" s="14" t="n">
        <v>46327</v>
      </c>
    </row>
    <row r="3">
      <c r="A3" s="7" t="inlineStr">
        <is>
          <t>Отметки: 1 был, н не пришёл, б болел, п пробное занятие. Жёлтые ячейки заполняете вы.</t>
        </is>
      </c>
    </row>
    <row r="4">
      <c r="D4" s="15">
        <f>IF(D$5="","",CHOOSE(WEEKDAY(D$5,2),"пн","вт","ср","чт","пт","сб","вс"))</f>
        <v/>
      </c>
      <c r="E4" s="15">
        <f>IF(E$5="","",CHOOSE(WEEKDAY(E$5,2),"пн","вт","ср","чт","пт","сб","вс"))</f>
        <v/>
      </c>
      <c r="F4" s="15">
        <f>IF(F$5="","",CHOOSE(WEEKDAY(F$5,2),"пн","вт","ср","чт","пт","сб","вс"))</f>
        <v/>
      </c>
      <c r="G4" s="15">
        <f>IF(G$5="","",CHOOSE(WEEKDAY(G$5,2),"пн","вт","ср","чт","пт","сб","вс"))</f>
        <v/>
      </c>
      <c r="H4" s="15">
        <f>IF(H$5="","",CHOOSE(WEEKDAY(H$5,2),"пн","вт","ср","чт","пт","сб","вс"))</f>
        <v/>
      </c>
      <c r="I4" s="15">
        <f>IF(I$5="","",CHOOSE(WEEKDAY(I$5,2),"пн","вт","ср","чт","пт","сб","вс"))</f>
        <v/>
      </c>
      <c r="J4" s="15">
        <f>IF(J$5="","",CHOOSE(WEEKDAY(J$5,2),"пн","вт","ср","чт","пт","сб","вс"))</f>
        <v/>
      </c>
      <c r="K4" s="15">
        <f>IF(K$5="","",CHOOSE(WEEKDAY(K$5,2),"пн","вт","ср","чт","пт","сб","вс"))</f>
        <v/>
      </c>
      <c r="L4" s="15">
        <f>IF(L$5="","",CHOOSE(WEEKDAY(L$5,2),"пн","вт","ср","чт","пт","сб","вс"))</f>
        <v/>
      </c>
      <c r="M4" s="15">
        <f>IF(M$5="","",CHOOSE(WEEKDAY(M$5,2),"пн","вт","ср","чт","пт","сб","вс"))</f>
        <v/>
      </c>
      <c r="N4" s="15">
        <f>IF(N$5="","",CHOOSE(WEEKDAY(N$5,2),"пн","вт","ср","чт","пт","сб","вс"))</f>
        <v/>
      </c>
      <c r="O4" s="15">
        <f>IF(O$5="","",CHOOSE(WEEKDAY(O$5,2),"пн","вт","ср","чт","пт","сб","вс"))</f>
        <v/>
      </c>
      <c r="P4" s="15">
        <f>IF(P$5="","",CHOOSE(WEEKDAY(P$5,2),"пн","вт","ср","чт","пт","сб","вс"))</f>
        <v/>
      </c>
      <c r="Q4" s="15">
        <f>IF(Q$5="","",CHOOSE(WEEKDAY(Q$5,2),"пн","вт","ср","чт","пт","сб","вс"))</f>
        <v/>
      </c>
      <c r="R4" s="15">
        <f>IF(R$5="","",CHOOSE(WEEKDAY(R$5,2),"пн","вт","ср","чт","пт","сб","вс"))</f>
        <v/>
      </c>
      <c r="S4" s="15">
        <f>IF(S$5="","",CHOOSE(WEEKDAY(S$5,2),"пн","вт","ср","чт","пт","сб","вс"))</f>
        <v/>
      </c>
      <c r="T4" s="15">
        <f>IF(T$5="","",CHOOSE(WEEKDAY(T$5,2),"пн","вт","ср","чт","пт","сб","вс"))</f>
        <v/>
      </c>
      <c r="U4" s="15">
        <f>IF(U$5="","",CHOOSE(WEEKDAY(U$5,2),"пн","вт","ср","чт","пт","сб","вс"))</f>
        <v/>
      </c>
      <c r="V4" s="15">
        <f>IF(V$5="","",CHOOSE(WEEKDAY(V$5,2),"пн","вт","ср","чт","пт","сб","вс"))</f>
        <v/>
      </c>
      <c r="W4" s="15">
        <f>IF(W$5="","",CHOOSE(WEEKDAY(W$5,2),"пн","вт","ср","чт","пт","сб","вс"))</f>
        <v/>
      </c>
      <c r="X4" s="15">
        <f>IF(X$5="","",CHOOSE(WEEKDAY(X$5,2),"пн","вт","ср","чт","пт","сб","вс"))</f>
        <v/>
      </c>
      <c r="Y4" s="15">
        <f>IF(Y$5="","",CHOOSE(WEEKDAY(Y$5,2),"пн","вт","ср","чт","пт","сб","вс"))</f>
        <v/>
      </c>
      <c r="Z4" s="15">
        <f>IF(Z$5="","",CHOOSE(WEEKDAY(Z$5,2),"пн","вт","ср","чт","пт","сб","вс"))</f>
        <v/>
      </c>
      <c r="AA4" s="15">
        <f>IF(AA$5="","",CHOOSE(WEEKDAY(AA$5,2),"пн","вт","ср","чт","пт","сб","вс"))</f>
        <v/>
      </c>
      <c r="AB4" s="15">
        <f>IF(AB$5="","",CHOOSE(WEEKDAY(AB$5,2),"пн","вт","ср","чт","пт","сб","вс"))</f>
        <v/>
      </c>
      <c r="AC4" s="15">
        <f>IF(AC$5="","",CHOOSE(WEEKDAY(AC$5,2),"пн","вт","ср","чт","пт","сб","вс"))</f>
        <v/>
      </c>
      <c r="AD4" s="15">
        <f>IF(AD$5="","",CHOOSE(WEEKDAY(AD$5,2),"пн","вт","ср","чт","пт","сб","вс"))</f>
        <v/>
      </c>
      <c r="AE4" s="15">
        <f>IF(AE$5="","",CHOOSE(WEEKDAY(AE$5,2),"пн","вт","ср","чт","пт","сб","вс"))</f>
        <v/>
      </c>
      <c r="AF4" s="15">
        <f>IF(AF$5="","",CHOOSE(WEEKDAY(AF$5,2),"пн","вт","ср","чт","пт","сб","вс"))</f>
        <v/>
      </c>
      <c r="AG4" s="15">
        <f>IF(AG$5="","",CHOOSE(WEEKDAY(AG$5,2),"пн","вт","ср","чт","пт","сб","вс"))</f>
        <v/>
      </c>
      <c r="AH4" s="15">
        <f>IF(AH$5="","",CHOOSE(WEEKDAY(AH$5,2),"пн","вт","ср","чт","пт","сб","вс"))</f>
        <v/>
      </c>
    </row>
    <row r="5" ht="30" customHeight="1">
      <c r="A5" s="16" t="inlineStr">
        <is>
          <t>№</t>
        </is>
      </c>
      <c r="B5" s="16" t="inlineStr">
        <is>
          <t>Ученик</t>
        </is>
      </c>
      <c r="C5" s="16" t="inlineStr">
        <is>
          <t>Группа</t>
        </is>
      </c>
      <c r="D5" s="17">
        <f>IF(1&lt;=DAY(EOMONTH($C$2,0)),$C$2+0,"")</f>
        <v/>
      </c>
      <c r="E5" s="17">
        <f>IF(2&lt;=DAY(EOMONTH($C$2,0)),$C$2+1,"")</f>
        <v/>
      </c>
      <c r="F5" s="17">
        <f>IF(3&lt;=DAY(EOMONTH($C$2,0)),$C$2+2,"")</f>
        <v/>
      </c>
      <c r="G5" s="17">
        <f>IF(4&lt;=DAY(EOMONTH($C$2,0)),$C$2+3,"")</f>
        <v/>
      </c>
      <c r="H5" s="17">
        <f>IF(5&lt;=DAY(EOMONTH($C$2,0)),$C$2+4,"")</f>
        <v/>
      </c>
      <c r="I5" s="17">
        <f>IF(6&lt;=DAY(EOMONTH($C$2,0)),$C$2+5,"")</f>
        <v/>
      </c>
      <c r="J5" s="17">
        <f>IF(7&lt;=DAY(EOMONTH($C$2,0)),$C$2+6,"")</f>
        <v/>
      </c>
      <c r="K5" s="17">
        <f>IF(8&lt;=DAY(EOMONTH($C$2,0)),$C$2+7,"")</f>
        <v/>
      </c>
      <c r="L5" s="17">
        <f>IF(9&lt;=DAY(EOMONTH($C$2,0)),$C$2+8,"")</f>
        <v/>
      </c>
      <c r="M5" s="17">
        <f>IF(10&lt;=DAY(EOMONTH($C$2,0)),$C$2+9,"")</f>
        <v/>
      </c>
      <c r="N5" s="17">
        <f>IF(11&lt;=DAY(EOMONTH($C$2,0)),$C$2+10,"")</f>
        <v/>
      </c>
      <c r="O5" s="17">
        <f>IF(12&lt;=DAY(EOMONTH($C$2,0)),$C$2+11,"")</f>
        <v/>
      </c>
      <c r="P5" s="17">
        <f>IF(13&lt;=DAY(EOMONTH($C$2,0)),$C$2+12,"")</f>
        <v/>
      </c>
      <c r="Q5" s="17">
        <f>IF(14&lt;=DAY(EOMONTH($C$2,0)),$C$2+13,"")</f>
        <v/>
      </c>
      <c r="R5" s="17">
        <f>IF(15&lt;=DAY(EOMONTH($C$2,0)),$C$2+14,"")</f>
        <v/>
      </c>
      <c r="S5" s="17">
        <f>IF(16&lt;=DAY(EOMONTH($C$2,0)),$C$2+15,"")</f>
        <v/>
      </c>
      <c r="T5" s="17">
        <f>IF(17&lt;=DAY(EOMONTH($C$2,0)),$C$2+16,"")</f>
        <v/>
      </c>
      <c r="U5" s="17">
        <f>IF(18&lt;=DAY(EOMONTH($C$2,0)),$C$2+17,"")</f>
        <v/>
      </c>
      <c r="V5" s="17">
        <f>IF(19&lt;=DAY(EOMONTH($C$2,0)),$C$2+18,"")</f>
        <v/>
      </c>
      <c r="W5" s="17">
        <f>IF(20&lt;=DAY(EOMONTH($C$2,0)),$C$2+19,"")</f>
        <v/>
      </c>
      <c r="X5" s="17">
        <f>IF(21&lt;=DAY(EOMONTH($C$2,0)),$C$2+20,"")</f>
        <v/>
      </c>
      <c r="Y5" s="17">
        <f>IF(22&lt;=DAY(EOMONTH($C$2,0)),$C$2+21,"")</f>
        <v/>
      </c>
      <c r="Z5" s="17">
        <f>IF(23&lt;=DAY(EOMONTH($C$2,0)),$C$2+22,"")</f>
        <v/>
      </c>
      <c r="AA5" s="17">
        <f>IF(24&lt;=DAY(EOMONTH($C$2,0)),$C$2+23,"")</f>
        <v/>
      </c>
      <c r="AB5" s="17">
        <f>IF(25&lt;=DAY(EOMONTH($C$2,0)),$C$2+24,"")</f>
        <v/>
      </c>
      <c r="AC5" s="17">
        <f>IF(26&lt;=DAY(EOMONTH($C$2,0)),$C$2+25,"")</f>
        <v/>
      </c>
      <c r="AD5" s="17">
        <f>IF(27&lt;=DAY(EOMONTH($C$2,0)),$C$2+26,"")</f>
        <v/>
      </c>
      <c r="AE5" s="17">
        <f>IF(28&lt;=DAY(EOMONTH($C$2,0)),$C$2+27,"")</f>
        <v/>
      </c>
      <c r="AF5" s="17">
        <f>IF(29&lt;=DAY(EOMONTH($C$2,0)),$C$2+28,"")</f>
        <v/>
      </c>
      <c r="AG5" s="17">
        <f>IF(30&lt;=DAY(EOMONTH($C$2,0)),$C$2+29,"")</f>
        <v/>
      </c>
      <c r="AH5" s="17">
        <f>IF(31&lt;=DAY(EOMONTH($C$2,0)),$C$2+30,"")</f>
        <v/>
      </c>
      <c r="AI5" s="8" t="inlineStr">
        <is>
          <t>Был</t>
        </is>
      </c>
      <c r="AJ5" s="8" t="inlineStr">
        <is>
          <t>Не пришёл</t>
        </is>
      </c>
      <c r="AK5" s="8" t="inlineStr">
        <is>
          <t>Болел</t>
        </is>
      </c>
      <c r="AL5" s="8" t="inlineStr">
        <is>
          <t>Пробных</t>
        </is>
      </c>
    </row>
    <row r="6">
      <c r="A6" s="18">
        <f>IF(B6="","",ROW()-5)</f>
        <v/>
      </c>
      <c r="B6" s="9" t="n"/>
      <c r="C6" s="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19" t="n"/>
      <c r="O6" s="19" t="n"/>
      <c r="P6" s="19" t="n"/>
      <c r="Q6" s="19" t="n"/>
      <c r="R6" s="19" t="n"/>
      <c r="S6" s="19" t="n"/>
      <c r="T6" s="19" t="n"/>
      <c r="U6" s="19" t="n"/>
      <c r="V6" s="19" t="n"/>
      <c r="W6" s="19" t="n"/>
      <c r="X6" s="19" t="n"/>
      <c r="Y6" s="19" t="n"/>
      <c r="Z6" s="19" t="n"/>
      <c r="AA6" s="19" t="n"/>
      <c r="AB6" s="19" t="n"/>
      <c r="AC6" s="19" t="n"/>
      <c r="AD6" s="19" t="n"/>
      <c r="AE6" s="19" t="n"/>
      <c r="AF6" s="19" t="n"/>
      <c r="AG6" s="19" t="n"/>
      <c r="AH6" s="19" t="n"/>
      <c r="AI6" s="11">
        <f>IF(B6="","",COUNTIF($D6:$AH6,"1"))</f>
        <v/>
      </c>
      <c r="AJ6" s="11">
        <f>IF(B6="","",COUNTIF($D6:$AH6,"н"))</f>
        <v/>
      </c>
      <c r="AK6" s="11">
        <f>IF(B6="","",COUNTIF($D6:$AH6,"б"))</f>
        <v/>
      </c>
      <c r="AL6" s="11">
        <f>IF(B6="","",COUNTIF($D6:$AH6,"п"))</f>
        <v/>
      </c>
    </row>
    <row r="7">
      <c r="A7" s="18">
        <f>IF(B7="","",ROW()-5)</f>
        <v/>
      </c>
      <c r="B7" s="9" t="n"/>
      <c r="C7" s="9" t="n"/>
      <c r="D7" s="19" t="n"/>
      <c r="E7" s="19" t="n"/>
      <c r="F7" s="19" t="n"/>
      <c r="G7" s="19" t="n"/>
      <c r="H7" s="19" t="n"/>
      <c r="I7" s="19" t="n"/>
      <c r="J7" s="19" t="n"/>
      <c r="K7" s="19" t="n"/>
      <c r="L7" s="19" t="n"/>
      <c r="M7" s="19" t="n"/>
      <c r="N7" s="19" t="n"/>
      <c r="O7" s="19" t="n"/>
      <c r="P7" s="19" t="n"/>
      <c r="Q7" s="19" t="n"/>
      <c r="R7" s="19" t="n"/>
      <c r="S7" s="19" t="n"/>
      <c r="T7" s="19" t="n"/>
      <c r="U7" s="19" t="n"/>
      <c r="V7" s="19" t="n"/>
      <c r="W7" s="19" t="n"/>
      <c r="X7" s="19" t="n"/>
      <c r="Y7" s="19" t="n"/>
      <c r="Z7" s="19" t="n"/>
      <c r="AA7" s="19" t="n"/>
      <c r="AB7" s="19" t="n"/>
      <c r="AC7" s="19" t="n"/>
      <c r="AD7" s="19" t="n"/>
      <c r="AE7" s="19" t="n"/>
      <c r="AF7" s="19" t="n"/>
      <c r="AG7" s="19" t="n"/>
      <c r="AH7" s="19" t="n"/>
      <c r="AI7" s="11">
        <f>IF(B7="","",COUNTIF($D7:$AH7,"1"))</f>
        <v/>
      </c>
      <c r="AJ7" s="11">
        <f>IF(B7="","",COUNTIF($D7:$AH7,"н"))</f>
        <v/>
      </c>
      <c r="AK7" s="11">
        <f>IF(B7="","",COUNTIF($D7:$AH7,"б"))</f>
        <v/>
      </c>
      <c r="AL7" s="11">
        <f>IF(B7="","",COUNTIF($D7:$AH7,"п"))</f>
        <v/>
      </c>
    </row>
    <row r="8">
      <c r="A8" s="18">
        <f>IF(B8="","",ROW()-5)</f>
        <v/>
      </c>
      <c r="B8" s="9" t="n"/>
      <c r="C8" s="9" t="n"/>
      <c r="D8" s="19" t="n"/>
      <c r="E8" s="19" t="n"/>
      <c r="F8" s="19" t="n"/>
      <c r="G8" s="19" t="n"/>
      <c r="H8" s="19" t="n"/>
      <c r="I8" s="19" t="n"/>
      <c r="J8" s="19" t="n"/>
      <c r="K8" s="19" t="n"/>
      <c r="L8" s="19" t="n"/>
      <c r="M8" s="19" t="n"/>
      <c r="N8" s="19" t="n"/>
      <c r="O8" s="19" t="n"/>
      <c r="P8" s="19" t="n"/>
      <c r="Q8" s="19" t="n"/>
      <c r="R8" s="19" t="n"/>
      <c r="S8" s="19" t="n"/>
      <c r="T8" s="19" t="n"/>
      <c r="U8" s="19" t="n"/>
      <c r="V8" s="19" t="n"/>
      <c r="W8" s="19" t="n"/>
      <c r="X8" s="19" t="n"/>
      <c r="Y8" s="19" t="n"/>
      <c r="Z8" s="19" t="n"/>
      <c r="AA8" s="19" t="n"/>
      <c r="AB8" s="19" t="n"/>
      <c r="AC8" s="19" t="n"/>
      <c r="AD8" s="19" t="n"/>
      <c r="AE8" s="19" t="n"/>
      <c r="AF8" s="19" t="n"/>
      <c r="AG8" s="19" t="n"/>
      <c r="AH8" s="19" t="n"/>
      <c r="AI8" s="11">
        <f>IF(B8="","",COUNTIF($D8:$AH8,"1"))</f>
        <v/>
      </c>
      <c r="AJ8" s="11">
        <f>IF(B8="","",COUNTIF($D8:$AH8,"н"))</f>
        <v/>
      </c>
      <c r="AK8" s="11">
        <f>IF(B8="","",COUNTIF($D8:$AH8,"б"))</f>
        <v/>
      </c>
      <c r="AL8" s="11">
        <f>IF(B8="","",COUNTIF($D8:$AH8,"п"))</f>
        <v/>
      </c>
    </row>
    <row r="9">
      <c r="A9" s="18">
        <f>IF(B9="","",ROW()-5)</f>
        <v/>
      </c>
      <c r="B9" s="9" t="n"/>
      <c r="C9" s="9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19" t="n"/>
      <c r="Q9" s="19" t="n"/>
      <c r="R9" s="19" t="n"/>
      <c r="S9" s="19" t="n"/>
      <c r="T9" s="19" t="n"/>
      <c r="U9" s="19" t="n"/>
      <c r="V9" s="19" t="n"/>
      <c r="W9" s="19" t="n"/>
      <c r="X9" s="19" t="n"/>
      <c r="Y9" s="19" t="n"/>
      <c r="Z9" s="19" t="n"/>
      <c r="AA9" s="19" t="n"/>
      <c r="AB9" s="19" t="n"/>
      <c r="AC9" s="19" t="n"/>
      <c r="AD9" s="19" t="n"/>
      <c r="AE9" s="19" t="n"/>
      <c r="AF9" s="19" t="n"/>
      <c r="AG9" s="19" t="n"/>
      <c r="AH9" s="19" t="n"/>
      <c r="AI9" s="11">
        <f>IF(B9="","",COUNTIF($D9:$AH9,"1"))</f>
        <v/>
      </c>
      <c r="AJ9" s="11">
        <f>IF(B9="","",COUNTIF($D9:$AH9,"н"))</f>
        <v/>
      </c>
      <c r="AK9" s="11">
        <f>IF(B9="","",COUNTIF($D9:$AH9,"б"))</f>
        <v/>
      </c>
      <c r="AL9" s="11">
        <f>IF(B9="","",COUNTIF($D9:$AH9,"п"))</f>
        <v/>
      </c>
    </row>
    <row r="10">
      <c r="A10" s="18">
        <f>IF(B10="","",ROW()-5)</f>
        <v/>
      </c>
      <c r="B10" s="9" t="n"/>
      <c r="C10" s="9" t="n"/>
      <c r="D10" s="19" t="n"/>
      <c r="E10" s="19" t="n"/>
      <c r="F10" s="19" t="n"/>
      <c r="G10" s="19" t="n"/>
      <c r="H10" s="19" t="n"/>
      <c r="I10" s="19" t="n"/>
      <c r="J10" s="19" t="n"/>
      <c r="K10" s="19" t="n"/>
      <c r="L10" s="19" t="n"/>
      <c r="M10" s="19" t="n"/>
      <c r="N10" s="19" t="n"/>
      <c r="O10" s="19" t="n"/>
      <c r="P10" s="19" t="n"/>
      <c r="Q10" s="19" t="n"/>
      <c r="R10" s="19" t="n"/>
      <c r="S10" s="19" t="n"/>
      <c r="T10" s="19" t="n"/>
      <c r="U10" s="19" t="n"/>
      <c r="V10" s="19" t="n"/>
      <c r="W10" s="19" t="n"/>
      <c r="X10" s="19" t="n"/>
      <c r="Y10" s="19" t="n"/>
      <c r="Z10" s="19" t="n"/>
      <c r="AA10" s="19" t="n"/>
      <c r="AB10" s="19" t="n"/>
      <c r="AC10" s="19" t="n"/>
      <c r="AD10" s="19" t="n"/>
      <c r="AE10" s="19" t="n"/>
      <c r="AF10" s="19" t="n"/>
      <c r="AG10" s="19" t="n"/>
      <c r="AH10" s="19" t="n"/>
      <c r="AI10" s="11">
        <f>IF(B10="","",COUNTIF($D10:$AH10,"1"))</f>
        <v/>
      </c>
      <c r="AJ10" s="11">
        <f>IF(B10="","",COUNTIF($D10:$AH10,"н"))</f>
        <v/>
      </c>
      <c r="AK10" s="11">
        <f>IF(B10="","",COUNTIF($D10:$AH10,"б"))</f>
        <v/>
      </c>
      <c r="AL10" s="11">
        <f>IF(B10="","",COUNTIF($D10:$AH10,"п"))</f>
        <v/>
      </c>
    </row>
    <row r="11">
      <c r="A11" s="18">
        <f>IF(B11="","",ROW()-5)</f>
        <v/>
      </c>
      <c r="B11" s="9" t="n"/>
      <c r="C11" s="9" t="n"/>
      <c r="D11" s="19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9" t="n"/>
      <c r="N11" s="19" t="n"/>
      <c r="O11" s="19" t="n"/>
      <c r="P11" s="19" t="n"/>
      <c r="Q11" s="19" t="n"/>
      <c r="R11" s="19" t="n"/>
      <c r="S11" s="19" t="n"/>
      <c r="T11" s="19" t="n"/>
      <c r="U11" s="19" t="n"/>
      <c r="V11" s="19" t="n"/>
      <c r="W11" s="19" t="n"/>
      <c r="X11" s="19" t="n"/>
      <c r="Y11" s="19" t="n"/>
      <c r="Z11" s="19" t="n"/>
      <c r="AA11" s="19" t="n"/>
      <c r="AB11" s="19" t="n"/>
      <c r="AC11" s="19" t="n"/>
      <c r="AD11" s="19" t="n"/>
      <c r="AE11" s="19" t="n"/>
      <c r="AF11" s="19" t="n"/>
      <c r="AG11" s="19" t="n"/>
      <c r="AH11" s="19" t="n"/>
      <c r="AI11" s="11">
        <f>IF(B11="","",COUNTIF($D11:$AH11,"1"))</f>
        <v/>
      </c>
      <c r="AJ11" s="11">
        <f>IF(B11="","",COUNTIF($D11:$AH11,"н"))</f>
        <v/>
      </c>
      <c r="AK11" s="11">
        <f>IF(B11="","",COUNTIF($D11:$AH11,"б"))</f>
        <v/>
      </c>
      <c r="AL11" s="11">
        <f>IF(B11="","",COUNTIF($D11:$AH11,"п"))</f>
        <v/>
      </c>
    </row>
    <row r="12">
      <c r="A12" s="18">
        <f>IF(B12="","",ROW()-5)</f>
        <v/>
      </c>
      <c r="B12" s="9" t="n"/>
      <c r="C12" s="9" t="n"/>
      <c r="D12" s="19" t="n"/>
      <c r="E12" s="19" t="n"/>
      <c r="F12" s="19" t="n"/>
      <c r="G12" s="19" t="n"/>
      <c r="H12" s="19" t="n"/>
      <c r="I12" s="19" t="n"/>
      <c r="J12" s="19" t="n"/>
      <c r="K12" s="19" t="n"/>
      <c r="L12" s="19" t="n"/>
      <c r="M12" s="19" t="n"/>
      <c r="N12" s="19" t="n"/>
      <c r="O12" s="19" t="n"/>
      <c r="P12" s="19" t="n"/>
      <c r="Q12" s="19" t="n"/>
      <c r="R12" s="19" t="n"/>
      <c r="S12" s="19" t="n"/>
      <c r="T12" s="19" t="n"/>
      <c r="U12" s="19" t="n"/>
      <c r="V12" s="19" t="n"/>
      <c r="W12" s="19" t="n"/>
      <c r="X12" s="19" t="n"/>
      <c r="Y12" s="19" t="n"/>
      <c r="Z12" s="19" t="n"/>
      <c r="AA12" s="19" t="n"/>
      <c r="AB12" s="19" t="n"/>
      <c r="AC12" s="19" t="n"/>
      <c r="AD12" s="19" t="n"/>
      <c r="AE12" s="19" t="n"/>
      <c r="AF12" s="19" t="n"/>
      <c r="AG12" s="19" t="n"/>
      <c r="AH12" s="19" t="n"/>
      <c r="AI12" s="11">
        <f>IF(B12="","",COUNTIF($D12:$AH12,"1"))</f>
        <v/>
      </c>
      <c r="AJ12" s="11">
        <f>IF(B12="","",COUNTIF($D12:$AH12,"н"))</f>
        <v/>
      </c>
      <c r="AK12" s="11">
        <f>IF(B12="","",COUNTIF($D12:$AH12,"б"))</f>
        <v/>
      </c>
      <c r="AL12" s="11">
        <f>IF(B12="","",COUNTIF($D12:$AH12,"п"))</f>
        <v/>
      </c>
    </row>
    <row r="13">
      <c r="A13" s="18">
        <f>IF(B13="","",ROW()-5)</f>
        <v/>
      </c>
      <c r="B13" s="9" t="n"/>
      <c r="C13" s="9" t="n"/>
      <c r="D13" s="19" t="n"/>
      <c r="E13" s="19" t="n"/>
      <c r="F13" s="19" t="n"/>
      <c r="G13" s="19" t="n"/>
      <c r="H13" s="19" t="n"/>
      <c r="I13" s="19" t="n"/>
      <c r="J13" s="19" t="n"/>
      <c r="K13" s="19" t="n"/>
      <c r="L13" s="19" t="n"/>
      <c r="M13" s="19" t="n"/>
      <c r="N13" s="19" t="n"/>
      <c r="O13" s="19" t="n"/>
      <c r="P13" s="19" t="n"/>
      <c r="Q13" s="19" t="n"/>
      <c r="R13" s="19" t="n"/>
      <c r="S13" s="19" t="n"/>
      <c r="T13" s="19" t="n"/>
      <c r="U13" s="19" t="n"/>
      <c r="V13" s="19" t="n"/>
      <c r="W13" s="19" t="n"/>
      <c r="X13" s="19" t="n"/>
      <c r="Y13" s="19" t="n"/>
      <c r="Z13" s="19" t="n"/>
      <c r="AA13" s="19" t="n"/>
      <c r="AB13" s="19" t="n"/>
      <c r="AC13" s="19" t="n"/>
      <c r="AD13" s="19" t="n"/>
      <c r="AE13" s="19" t="n"/>
      <c r="AF13" s="19" t="n"/>
      <c r="AG13" s="19" t="n"/>
      <c r="AH13" s="19" t="n"/>
      <c r="AI13" s="11">
        <f>IF(B13="","",COUNTIF($D13:$AH13,"1"))</f>
        <v/>
      </c>
      <c r="AJ13" s="11">
        <f>IF(B13="","",COUNTIF($D13:$AH13,"н"))</f>
        <v/>
      </c>
      <c r="AK13" s="11">
        <f>IF(B13="","",COUNTIF($D13:$AH13,"б"))</f>
        <v/>
      </c>
      <c r="AL13" s="11">
        <f>IF(B13="","",COUNTIF($D13:$AH13,"п"))</f>
        <v/>
      </c>
    </row>
    <row r="14">
      <c r="A14" s="18">
        <f>IF(B14="","",ROW()-5)</f>
        <v/>
      </c>
      <c r="B14" s="9" t="n"/>
      <c r="C14" s="9" t="n"/>
      <c r="D14" s="19" t="n"/>
      <c r="E14" s="19" t="n"/>
      <c r="F14" s="19" t="n"/>
      <c r="G14" s="19" t="n"/>
      <c r="H14" s="19" t="n"/>
      <c r="I14" s="19" t="n"/>
      <c r="J14" s="19" t="n"/>
      <c r="K14" s="19" t="n"/>
      <c r="L14" s="19" t="n"/>
      <c r="M14" s="19" t="n"/>
      <c r="N14" s="19" t="n"/>
      <c r="O14" s="19" t="n"/>
      <c r="P14" s="19" t="n"/>
      <c r="Q14" s="19" t="n"/>
      <c r="R14" s="19" t="n"/>
      <c r="S14" s="19" t="n"/>
      <c r="T14" s="19" t="n"/>
      <c r="U14" s="19" t="n"/>
      <c r="V14" s="19" t="n"/>
      <c r="W14" s="19" t="n"/>
      <c r="X14" s="19" t="n"/>
      <c r="Y14" s="19" t="n"/>
      <c r="Z14" s="19" t="n"/>
      <c r="AA14" s="19" t="n"/>
      <c r="AB14" s="19" t="n"/>
      <c r="AC14" s="19" t="n"/>
      <c r="AD14" s="19" t="n"/>
      <c r="AE14" s="19" t="n"/>
      <c r="AF14" s="19" t="n"/>
      <c r="AG14" s="19" t="n"/>
      <c r="AH14" s="19" t="n"/>
      <c r="AI14" s="11">
        <f>IF(B14="","",COUNTIF($D14:$AH14,"1"))</f>
        <v/>
      </c>
      <c r="AJ14" s="11">
        <f>IF(B14="","",COUNTIF($D14:$AH14,"н"))</f>
        <v/>
      </c>
      <c r="AK14" s="11">
        <f>IF(B14="","",COUNTIF($D14:$AH14,"б"))</f>
        <v/>
      </c>
      <c r="AL14" s="11">
        <f>IF(B14="","",COUNTIF($D14:$AH14,"п"))</f>
        <v/>
      </c>
    </row>
    <row r="15">
      <c r="A15" s="18">
        <f>IF(B15="","",ROW()-5)</f>
        <v/>
      </c>
      <c r="B15" s="9" t="n"/>
      <c r="C15" s="9" t="n"/>
      <c r="D15" s="19" t="n"/>
      <c r="E15" s="19" t="n"/>
      <c r="F15" s="19" t="n"/>
      <c r="G15" s="19" t="n"/>
      <c r="H15" s="19" t="n"/>
      <c r="I15" s="19" t="n"/>
      <c r="J15" s="19" t="n"/>
      <c r="K15" s="19" t="n"/>
      <c r="L15" s="19" t="n"/>
      <c r="M15" s="19" t="n"/>
      <c r="N15" s="19" t="n"/>
      <c r="O15" s="19" t="n"/>
      <c r="P15" s="19" t="n"/>
      <c r="Q15" s="19" t="n"/>
      <c r="R15" s="19" t="n"/>
      <c r="S15" s="19" t="n"/>
      <c r="T15" s="19" t="n"/>
      <c r="U15" s="19" t="n"/>
      <c r="V15" s="19" t="n"/>
      <c r="W15" s="19" t="n"/>
      <c r="X15" s="19" t="n"/>
      <c r="Y15" s="19" t="n"/>
      <c r="Z15" s="19" t="n"/>
      <c r="AA15" s="19" t="n"/>
      <c r="AB15" s="19" t="n"/>
      <c r="AC15" s="19" t="n"/>
      <c r="AD15" s="19" t="n"/>
      <c r="AE15" s="19" t="n"/>
      <c r="AF15" s="19" t="n"/>
      <c r="AG15" s="19" t="n"/>
      <c r="AH15" s="19" t="n"/>
      <c r="AI15" s="11">
        <f>IF(B15="","",COUNTIF($D15:$AH15,"1"))</f>
        <v/>
      </c>
      <c r="AJ15" s="11">
        <f>IF(B15="","",COUNTIF($D15:$AH15,"н"))</f>
        <v/>
      </c>
      <c r="AK15" s="11">
        <f>IF(B15="","",COUNTIF($D15:$AH15,"б"))</f>
        <v/>
      </c>
      <c r="AL15" s="11">
        <f>IF(B15="","",COUNTIF($D15:$AH15,"п"))</f>
        <v/>
      </c>
    </row>
    <row r="16">
      <c r="A16" s="18">
        <f>IF(B16="","",ROW()-5)</f>
        <v/>
      </c>
      <c r="B16" s="9" t="n"/>
      <c r="C16" s="9" t="n"/>
      <c r="D16" s="19" t="n"/>
      <c r="E16" s="19" t="n"/>
      <c r="F16" s="19" t="n"/>
      <c r="G16" s="19" t="n"/>
      <c r="H16" s="19" t="n"/>
      <c r="I16" s="19" t="n"/>
      <c r="J16" s="19" t="n"/>
      <c r="K16" s="19" t="n"/>
      <c r="L16" s="19" t="n"/>
      <c r="M16" s="19" t="n"/>
      <c r="N16" s="19" t="n"/>
      <c r="O16" s="19" t="n"/>
      <c r="P16" s="19" t="n"/>
      <c r="Q16" s="19" t="n"/>
      <c r="R16" s="19" t="n"/>
      <c r="S16" s="19" t="n"/>
      <c r="T16" s="19" t="n"/>
      <c r="U16" s="19" t="n"/>
      <c r="V16" s="19" t="n"/>
      <c r="W16" s="19" t="n"/>
      <c r="X16" s="19" t="n"/>
      <c r="Y16" s="19" t="n"/>
      <c r="Z16" s="19" t="n"/>
      <c r="AA16" s="19" t="n"/>
      <c r="AB16" s="19" t="n"/>
      <c r="AC16" s="19" t="n"/>
      <c r="AD16" s="19" t="n"/>
      <c r="AE16" s="19" t="n"/>
      <c r="AF16" s="19" t="n"/>
      <c r="AG16" s="19" t="n"/>
      <c r="AH16" s="19" t="n"/>
      <c r="AI16" s="11">
        <f>IF(B16="","",COUNTIF($D16:$AH16,"1"))</f>
        <v/>
      </c>
      <c r="AJ16" s="11">
        <f>IF(B16="","",COUNTIF($D16:$AH16,"н"))</f>
        <v/>
      </c>
      <c r="AK16" s="11">
        <f>IF(B16="","",COUNTIF($D16:$AH16,"б"))</f>
        <v/>
      </c>
      <c r="AL16" s="11">
        <f>IF(B16="","",COUNTIF($D16:$AH16,"п"))</f>
        <v/>
      </c>
    </row>
    <row r="17">
      <c r="A17" s="18">
        <f>IF(B17="","",ROW()-5)</f>
        <v/>
      </c>
      <c r="B17" s="9" t="n"/>
      <c r="C17" s="9" t="n"/>
      <c r="D17" s="19" t="n"/>
      <c r="E17" s="19" t="n"/>
      <c r="F17" s="19" t="n"/>
      <c r="G17" s="19" t="n"/>
      <c r="H17" s="19" t="n"/>
      <c r="I17" s="19" t="n"/>
      <c r="J17" s="19" t="n"/>
      <c r="K17" s="19" t="n"/>
      <c r="L17" s="19" t="n"/>
      <c r="M17" s="19" t="n"/>
      <c r="N17" s="19" t="n"/>
      <c r="O17" s="19" t="n"/>
      <c r="P17" s="19" t="n"/>
      <c r="Q17" s="19" t="n"/>
      <c r="R17" s="19" t="n"/>
      <c r="S17" s="19" t="n"/>
      <c r="T17" s="19" t="n"/>
      <c r="U17" s="19" t="n"/>
      <c r="V17" s="19" t="n"/>
      <c r="W17" s="19" t="n"/>
      <c r="X17" s="19" t="n"/>
      <c r="Y17" s="19" t="n"/>
      <c r="Z17" s="19" t="n"/>
      <c r="AA17" s="19" t="n"/>
      <c r="AB17" s="19" t="n"/>
      <c r="AC17" s="19" t="n"/>
      <c r="AD17" s="19" t="n"/>
      <c r="AE17" s="19" t="n"/>
      <c r="AF17" s="19" t="n"/>
      <c r="AG17" s="19" t="n"/>
      <c r="AH17" s="19" t="n"/>
      <c r="AI17" s="11">
        <f>IF(B17="","",COUNTIF($D17:$AH17,"1"))</f>
        <v/>
      </c>
      <c r="AJ17" s="11">
        <f>IF(B17="","",COUNTIF($D17:$AH17,"н"))</f>
        <v/>
      </c>
      <c r="AK17" s="11">
        <f>IF(B17="","",COUNTIF($D17:$AH17,"б"))</f>
        <v/>
      </c>
      <c r="AL17" s="11">
        <f>IF(B17="","",COUNTIF($D17:$AH17,"п"))</f>
        <v/>
      </c>
    </row>
    <row r="18">
      <c r="A18" s="18">
        <f>IF(B18="","",ROW()-5)</f>
        <v/>
      </c>
      <c r="B18" s="9" t="n"/>
      <c r="C18" s="9" t="n"/>
      <c r="D18" s="19" t="n"/>
      <c r="E18" s="19" t="n"/>
      <c r="F18" s="19" t="n"/>
      <c r="G18" s="19" t="n"/>
      <c r="H18" s="19" t="n"/>
      <c r="I18" s="19" t="n"/>
      <c r="J18" s="19" t="n"/>
      <c r="K18" s="19" t="n"/>
      <c r="L18" s="19" t="n"/>
      <c r="M18" s="19" t="n"/>
      <c r="N18" s="19" t="n"/>
      <c r="O18" s="19" t="n"/>
      <c r="P18" s="19" t="n"/>
      <c r="Q18" s="19" t="n"/>
      <c r="R18" s="19" t="n"/>
      <c r="S18" s="19" t="n"/>
      <c r="T18" s="19" t="n"/>
      <c r="U18" s="19" t="n"/>
      <c r="V18" s="19" t="n"/>
      <c r="W18" s="19" t="n"/>
      <c r="X18" s="19" t="n"/>
      <c r="Y18" s="19" t="n"/>
      <c r="Z18" s="19" t="n"/>
      <c r="AA18" s="19" t="n"/>
      <c r="AB18" s="19" t="n"/>
      <c r="AC18" s="19" t="n"/>
      <c r="AD18" s="19" t="n"/>
      <c r="AE18" s="19" t="n"/>
      <c r="AF18" s="19" t="n"/>
      <c r="AG18" s="19" t="n"/>
      <c r="AH18" s="19" t="n"/>
      <c r="AI18" s="11">
        <f>IF(B18="","",COUNTIF($D18:$AH18,"1"))</f>
        <v/>
      </c>
      <c r="AJ18" s="11">
        <f>IF(B18="","",COUNTIF($D18:$AH18,"н"))</f>
        <v/>
      </c>
      <c r="AK18" s="11">
        <f>IF(B18="","",COUNTIF($D18:$AH18,"б"))</f>
        <v/>
      </c>
      <c r="AL18" s="11">
        <f>IF(B18="","",COUNTIF($D18:$AH18,"п"))</f>
        <v/>
      </c>
    </row>
    <row r="19">
      <c r="A19" s="18">
        <f>IF(B19="","",ROW()-5)</f>
        <v/>
      </c>
      <c r="B19" s="9" t="n"/>
      <c r="C19" s="9" t="n"/>
      <c r="D19" s="19" t="n"/>
      <c r="E19" s="19" t="n"/>
      <c r="F19" s="19" t="n"/>
      <c r="G19" s="19" t="n"/>
      <c r="H19" s="19" t="n"/>
      <c r="I19" s="19" t="n"/>
      <c r="J19" s="19" t="n"/>
      <c r="K19" s="19" t="n"/>
      <c r="L19" s="19" t="n"/>
      <c r="M19" s="19" t="n"/>
      <c r="N19" s="19" t="n"/>
      <c r="O19" s="19" t="n"/>
      <c r="P19" s="19" t="n"/>
      <c r="Q19" s="19" t="n"/>
      <c r="R19" s="19" t="n"/>
      <c r="S19" s="19" t="n"/>
      <c r="T19" s="19" t="n"/>
      <c r="U19" s="19" t="n"/>
      <c r="V19" s="19" t="n"/>
      <c r="W19" s="19" t="n"/>
      <c r="X19" s="19" t="n"/>
      <c r="Y19" s="19" t="n"/>
      <c r="Z19" s="19" t="n"/>
      <c r="AA19" s="19" t="n"/>
      <c r="AB19" s="19" t="n"/>
      <c r="AC19" s="19" t="n"/>
      <c r="AD19" s="19" t="n"/>
      <c r="AE19" s="19" t="n"/>
      <c r="AF19" s="19" t="n"/>
      <c r="AG19" s="19" t="n"/>
      <c r="AH19" s="19" t="n"/>
      <c r="AI19" s="11">
        <f>IF(B19="","",COUNTIF($D19:$AH19,"1"))</f>
        <v/>
      </c>
      <c r="AJ19" s="11">
        <f>IF(B19="","",COUNTIF($D19:$AH19,"н"))</f>
        <v/>
      </c>
      <c r="AK19" s="11">
        <f>IF(B19="","",COUNTIF($D19:$AH19,"б"))</f>
        <v/>
      </c>
      <c r="AL19" s="11">
        <f>IF(B19="","",COUNTIF($D19:$AH19,"п"))</f>
        <v/>
      </c>
    </row>
    <row r="20">
      <c r="A20" s="18">
        <f>IF(B20="","",ROW()-5)</f>
        <v/>
      </c>
      <c r="B20" s="9" t="n"/>
      <c r="C20" s="9" t="n"/>
      <c r="D20" s="19" t="n"/>
      <c r="E20" s="19" t="n"/>
      <c r="F20" s="19" t="n"/>
      <c r="G20" s="19" t="n"/>
      <c r="H20" s="19" t="n"/>
      <c r="I20" s="19" t="n"/>
      <c r="J20" s="19" t="n"/>
      <c r="K20" s="19" t="n"/>
      <c r="L20" s="19" t="n"/>
      <c r="M20" s="19" t="n"/>
      <c r="N20" s="19" t="n"/>
      <c r="O20" s="19" t="n"/>
      <c r="P20" s="19" t="n"/>
      <c r="Q20" s="19" t="n"/>
      <c r="R20" s="19" t="n"/>
      <c r="S20" s="19" t="n"/>
      <c r="T20" s="19" t="n"/>
      <c r="U20" s="19" t="n"/>
      <c r="V20" s="19" t="n"/>
      <c r="W20" s="19" t="n"/>
      <c r="X20" s="19" t="n"/>
      <c r="Y20" s="19" t="n"/>
      <c r="Z20" s="19" t="n"/>
      <c r="AA20" s="19" t="n"/>
      <c r="AB20" s="19" t="n"/>
      <c r="AC20" s="19" t="n"/>
      <c r="AD20" s="19" t="n"/>
      <c r="AE20" s="19" t="n"/>
      <c r="AF20" s="19" t="n"/>
      <c r="AG20" s="19" t="n"/>
      <c r="AH20" s="19" t="n"/>
      <c r="AI20" s="11">
        <f>IF(B20="","",COUNTIF($D20:$AH20,"1"))</f>
        <v/>
      </c>
      <c r="AJ20" s="11">
        <f>IF(B20="","",COUNTIF($D20:$AH20,"н"))</f>
        <v/>
      </c>
      <c r="AK20" s="11">
        <f>IF(B20="","",COUNTIF($D20:$AH20,"б"))</f>
        <v/>
      </c>
      <c r="AL20" s="11">
        <f>IF(B20="","",COUNTIF($D20:$AH20,"п"))</f>
        <v/>
      </c>
    </row>
    <row r="21">
      <c r="A21" s="18">
        <f>IF(B21="","",ROW()-5)</f>
        <v/>
      </c>
      <c r="B21" s="9" t="n"/>
      <c r="C21" s="9" t="n"/>
      <c r="D21" s="19" t="n"/>
      <c r="E21" s="19" t="n"/>
      <c r="F21" s="19" t="n"/>
      <c r="G21" s="19" t="n"/>
      <c r="H21" s="19" t="n"/>
      <c r="I21" s="19" t="n"/>
      <c r="J21" s="19" t="n"/>
      <c r="K21" s="19" t="n"/>
      <c r="L21" s="19" t="n"/>
      <c r="M21" s="19" t="n"/>
      <c r="N21" s="19" t="n"/>
      <c r="O21" s="19" t="n"/>
      <c r="P21" s="19" t="n"/>
      <c r="Q21" s="19" t="n"/>
      <c r="R21" s="19" t="n"/>
      <c r="S21" s="19" t="n"/>
      <c r="T21" s="19" t="n"/>
      <c r="U21" s="19" t="n"/>
      <c r="V21" s="19" t="n"/>
      <c r="W21" s="19" t="n"/>
      <c r="X21" s="19" t="n"/>
      <c r="Y21" s="19" t="n"/>
      <c r="Z21" s="19" t="n"/>
      <c r="AA21" s="19" t="n"/>
      <c r="AB21" s="19" t="n"/>
      <c r="AC21" s="19" t="n"/>
      <c r="AD21" s="19" t="n"/>
      <c r="AE21" s="19" t="n"/>
      <c r="AF21" s="19" t="n"/>
      <c r="AG21" s="19" t="n"/>
      <c r="AH21" s="19" t="n"/>
      <c r="AI21" s="11">
        <f>IF(B21="","",COUNTIF($D21:$AH21,"1"))</f>
        <v/>
      </c>
      <c r="AJ21" s="11">
        <f>IF(B21="","",COUNTIF($D21:$AH21,"н"))</f>
        <v/>
      </c>
      <c r="AK21" s="11">
        <f>IF(B21="","",COUNTIF($D21:$AH21,"б"))</f>
        <v/>
      </c>
      <c r="AL21" s="11">
        <f>IF(B21="","",COUNTIF($D21:$AH21,"п"))</f>
        <v/>
      </c>
    </row>
    <row r="22">
      <c r="A22" s="18">
        <f>IF(B22="","",ROW()-5)</f>
        <v/>
      </c>
      <c r="B22" s="9" t="n"/>
      <c r="C22" s="9" t="n"/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/>
      <c r="M22" s="19" t="n"/>
      <c r="N22" s="19" t="n"/>
      <c r="O22" s="19" t="n"/>
      <c r="P22" s="19" t="n"/>
      <c r="Q22" s="19" t="n"/>
      <c r="R22" s="19" t="n"/>
      <c r="S22" s="19" t="n"/>
      <c r="T22" s="19" t="n"/>
      <c r="U22" s="19" t="n"/>
      <c r="V22" s="19" t="n"/>
      <c r="W22" s="19" t="n"/>
      <c r="X22" s="19" t="n"/>
      <c r="Y22" s="19" t="n"/>
      <c r="Z22" s="19" t="n"/>
      <c r="AA22" s="19" t="n"/>
      <c r="AB22" s="19" t="n"/>
      <c r="AC22" s="19" t="n"/>
      <c r="AD22" s="19" t="n"/>
      <c r="AE22" s="19" t="n"/>
      <c r="AF22" s="19" t="n"/>
      <c r="AG22" s="19" t="n"/>
      <c r="AH22" s="19" t="n"/>
      <c r="AI22" s="11">
        <f>IF(B22="","",COUNTIF($D22:$AH22,"1"))</f>
        <v/>
      </c>
      <c r="AJ22" s="11">
        <f>IF(B22="","",COUNTIF($D22:$AH22,"н"))</f>
        <v/>
      </c>
      <c r="AK22" s="11">
        <f>IF(B22="","",COUNTIF($D22:$AH22,"б"))</f>
        <v/>
      </c>
      <c r="AL22" s="11">
        <f>IF(B22="","",COUNTIF($D22:$AH22,"п"))</f>
        <v/>
      </c>
    </row>
    <row r="23">
      <c r="A23" s="18">
        <f>IF(B23="","",ROW()-5)</f>
        <v/>
      </c>
      <c r="B23" s="9" t="n"/>
      <c r="C23" s="9" t="n"/>
      <c r="D23" s="19" t="n"/>
      <c r="E23" s="19" t="n"/>
      <c r="F23" s="19" t="n"/>
      <c r="G23" s="19" t="n"/>
      <c r="H23" s="19" t="n"/>
      <c r="I23" s="19" t="n"/>
      <c r="J23" s="19" t="n"/>
      <c r="K23" s="19" t="n"/>
      <c r="L23" s="19" t="n"/>
      <c r="M23" s="19" t="n"/>
      <c r="N23" s="19" t="n"/>
      <c r="O23" s="19" t="n"/>
      <c r="P23" s="19" t="n"/>
      <c r="Q23" s="19" t="n"/>
      <c r="R23" s="19" t="n"/>
      <c r="S23" s="19" t="n"/>
      <c r="T23" s="19" t="n"/>
      <c r="U23" s="19" t="n"/>
      <c r="V23" s="19" t="n"/>
      <c r="W23" s="19" t="n"/>
      <c r="X23" s="19" t="n"/>
      <c r="Y23" s="19" t="n"/>
      <c r="Z23" s="19" t="n"/>
      <c r="AA23" s="19" t="n"/>
      <c r="AB23" s="19" t="n"/>
      <c r="AC23" s="19" t="n"/>
      <c r="AD23" s="19" t="n"/>
      <c r="AE23" s="19" t="n"/>
      <c r="AF23" s="19" t="n"/>
      <c r="AG23" s="19" t="n"/>
      <c r="AH23" s="19" t="n"/>
      <c r="AI23" s="11">
        <f>IF(B23="","",COUNTIF($D23:$AH23,"1"))</f>
        <v/>
      </c>
      <c r="AJ23" s="11">
        <f>IF(B23="","",COUNTIF($D23:$AH23,"н"))</f>
        <v/>
      </c>
      <c r="AK23" s="11">
        <f>IF(B23="","",COUNTIF($D23:$AH23,"б"))</f>
        <v/>
      </c>
      <c r="AL23" s="11">
        <f>IF(B23="","",COUNTIF($D23:$AH23,"п"))</f>
        <v/>
      </c>
    </row>
    <row r="24">
      <c r="A24" s="18">
        <f>IF(B24="","",ROW()-5)</f>
        <v/>
      </c>
      <c r="B24" s="9" t="n"/>
      <c r="C24" s="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19" t="n"/>
      <c r="O24" s="19" t="n"/>
      <c r="P24" s="19" t="n"/>
      <c r="Q24" s="19" t="n"/>
      <c r="R24" s="19" t="n"/>
      <c r="S24" s="19" t="n"/>
      <c r="T24" s="19" t="n"/>
      <c r="U24" s="19" t="n"/>
      <c r="V24" s="19" t="n"/>
      <c r="W24" s="19" t="n"/>
      <c r="X24" s="19" t="n"/>
      <c r="Y24" s="19" t="n"/>
      <c r="Z24" s="19" t="n"/>
      <c r="AA24" s="19" t="n"/>
      <c r="AB24" s="19" t="n"/>
      <c r="AC24" s="19" t="n"/>
      <c r="AD24" s="19" t="n"/>
      <c r="AE24" s="19" t="n"/>
      <c r="AF24" s="19" t="n"/>
      <c r="AG24" s="19" t="n"/>
      <c r="AH24" s="19" t="n"/>
      <c r="AI24" s="11">
        <f>IF(B24="","",COUNTIF($D24:$AH24,"1"))</f>
        <v/>
      </c>
      <c r="AJ24" s="11">
        <f>IF(B24="","",COUNTIF($D24:$AH24,"н"))</f>
        <v/>
      </c>
      <c r="AK24" s="11">
        <f>IF(B24="","",COUNTIF($D24:$AH24,"б"))</f>
        <v/>
      </c>
      <c r="AL24" s="11">
        <f>IF(B24="","",COUNTIF($D24:$AH24,"п"))</f>
        <v/>
      </c>
    </row>
    <row r="25">
      <c r="A25" s="18">
        <f>IF(B25="","",ROW()-5)</f>
        <v/>
      </c>
      <c r="B25" s="9" t="n"/>
      <c r="C25" s="9" t="n"/>
      <c r="D25" s="19" t="n"/>
      <c r="E25" s="19" t="n"/>
      <c r="F25" s="19" t="n"/>
      <c r="G25" s="19" t="n"/>
      <c r="H25" s="19" t="n"/>
      <c r="I25" s="19" t="n"/>
      <c r="J25" s="19" t="n"/>
      <c r="K25" s="19" t="n"/>
      <c r="L25" s="19" t="n"/>
      <c r="M25" s="19" t="n"/>
      <c r="N25" s="19" t="n"/>
      <c r="O25" s="19" t="n"/>
      <c r="P25" s="19" t="n"/>
      <c r="Q25" s="19" t="n"/>
      <c r="R25" s="19" t="n"/>
      <c r="S25" s="19" t="n"/>
      <c r="T25" s="19" t="n"/>
      <c r="U25" s="19" t="n"/>
      <c r="V25" s="19" t="n"/>
      <c r="W25" s="19" t="n"/>
      <c r="X25" s="19" t="n"/>
      <c r="Y25" s="19" t="n"/>
      <c r="Z25" s="19" t="n"/>
      <c r="AA25" s="19" t="n"/>
      <c r="AB25" s="19" t="n"/>
      <c r="AC25" s="19" t="n"/>
      <c r="AD25" s="19" t="n"/>
      <c r="AE25" s="19" t="n"/>
      <c r="AF25" s="19" t="n"/>
      <c r="AG25" s="19" t="n"/>
      <c r="AH25" s="19" t="n"/>
      <c r="AI25" s="11">
        <f>IF(B25="","",COUNTIF($D25:$AH25,"1"))</f>
        <v/>
      </c>
      <c r="AJ25" s="11">
        <f>IF(B25="","",COUNTIF($D25:$AH25,"н"))</f>
        <v/>
      </c>
      <c r="AK25" s="11">
        <f>IF(B25="","",COUNTIF($D25:$AH25,"б"))</f>
        <v/>
      </c>
      <c r="AL25" s="11">
        <f>IF(B25="","",COUNTIF($D25:$AH25,"п"))</f>
        <v/>
      </c>
    </row>
    <row r="26">
      <c r="A26" s="18">
        <f>IF(B26="","",ROW()-5)</f>
        <v/>
      </c>
      <c r="B26" s="9" t="n"/>
      <c r="C26" s="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  <c r="O26" s="19" t="n"/>
      <c r="P26" s="19" t="n"/>
      <c r="Q26" s="19" t="n"/>
      <c r="R26" s="19" t="n"/>
      <c r="S26" s="19" t="n"/>
      <c r="T26" s="19" t="n"/>
      <c r="U26" s="19" t="n"/>
      <c r="V26" s="19" t="n"/>
      <c r="W26" s="19" t="n"/>
      <c r="X26" s="19" t="n"/>
      <c r="Y26" s="19" t="n"/>
      <c r="Z26" s="19" t="n"/>
      <c r="AA26" s="19" t="n"/>
      <c r="AB26" s="19" t="n"/>
      <c r="AC26" s="19" t="n"/>
      <c r="AD26" s="19" t="n"/>
      <c r="AE26" s="19" t="n"/>
      <c r="AF26" s="19" t="n"/>
      <c r="AG26" s="19" t="n"/>
      <c r="AH26" s="19" t="n"/>
      <c r="AI26" s="11">
        <f>IF(B26="","",COUNTIF($D26:$AH26,"1"))</f>
        <v/>
      </c>
      <c r="AJ26" s="11">
        <f>IF(B26="","",COUNTIF($D26:$AH26,"н"))</f>
        <v/>
      </c>
      <c r="AK26" s="11">
        <f>IF(B26="","",COUNTIF($D26:$AH26,"б"))</f>
        <v/>
      </c>
      <c r="AL26" s="11">
        <f>IF(B26="","",COUNTIF($D26:$AH26,"п"))</f>
        <v/>
      </c>
    </row>
    <row r="27">
      <c r="A27" s="18">
        <f>IF(B27="","",ROW()-5)</f>
        <v/>
      </c>
      <c r="B27" s="9" t="n"/>
      <c r="C27" s="9" t="n"/>
      <c r="D27" s="19" t="n"/>
      <c r="E27" s="19" t="n"/>
      <c r="F27" s="19" t="n"/>
      <c r="G27" s="19" t="n"/>
      <c r="H27" s="19" t="n"/>
      <c r="I27" s="19" t="n"/>
      <c r="J27" s="19" t="n"/>
      <c r="K27" s="19" t="n"/>
      <c r="L27" s="19" t="n"/>
      <c r="M27" s="19" t="n"/>
      <c r="N27" s="19" t="n"/>
      <c r="O27" s="19" t="n"/>
      <c r="P27" s="19" t="n"/>
      <c r="Q27" s="19" t="n"/>
      <c r="R27" s="19" t="n"/>
      <c r="S27" s="19" t="n"/>
      <c r="T27" s="19" t="n"/>
      <c r="U27" s="19" t="n"/>
      <c r="V27" s="19" t="n"/>
      <c r="W27" s="19" t="n"/>
      <c r="X27" s="19" t="n"/>
      <c r="Y27" s="19" t="n"/>
      <c r="Z27" s="19" t="n"/>
      <c r="AA27" s="19" t="n"/>
      <c r="AB27" s="19" t="n"/>
      <c r="AC27" s="19" t="n"/>
      <c r="AD27" s="19" t="n"/>
      <c r="AE27" s="19" t="n"/>
      <c r="AF27" s="19" t="n"/>
      <c r="AG27" s="19" t="n"/>
      <c r="AH27" s="19" t="n"/>
      <c r="AI27" s="11">
        <f>IF(B27="","",COUNTIF($D27:$AH27,"1"))</f>
        <v/>
      </c>
      <c r="AJ27" s="11">
        <f>IF(B27="","",COUNTIF($D27:$AH27,"н"))</f>
        <v/>
      </c>
      <c r="AK27" s="11">
        <f>IF(B27="","",COUNTIF($D27:$AH27,"б"))</f>
        <v/>
      </c>
      <c r="AL27" s="11">
        <f>IF(B27="","",COUNTIF($D27:$AH27,"п"))</f>
        <v/>
      </c>
    </row>
    <row r="28">
      <c r="A28" s="18">
        <f>IF(B28="","",ROW()-5)</f>
        <v/>
      </c>
      <c r="B28" s="9" t="n"/>
      <c r="C28" s="9" t="n"/>
      <c r="D28" s="19" t="n"/>
      <c r="E28" s="19" t="n"/>
      <c r="F28" s="19" t="n"/>
      <c r="G28" s="19" t="n"/>
      <c r="H28" s="19" t="n"/>
      <c r="I28" s="19" t="n"/>
      <c r="J28" s="19" t="n"/>
      <c r="K28" s="19" t="n"/>
      <c r="L28" s="19" t="n"/>
      <c r="M28" s="19" t="n"/>
      <c r="N28" s="19" t="n"/>
      <c r="O28" s="19" t="n"/>
      <c r="P28" s="19" t="n"/>
      <c r="Q28" s="19" t="n"/>
      <c r="R28" s="19" t="n"/>
      <c r="S28" s="19" t="n"/>
      <c r="T28" s="19" t="n"/>
      <c r="U28" s="19" t="n"/>
      <c r="V28" s="19" t="n"/>
      <c r="W28" s="19" t="n"/>
      <c r="X28" s="19" t="n"/>
      <c r="Y28" s="19" t="n"/>
      <c r="Z28" s="19" t="n"/>
      <c r="AA28" s="19" t="n"/>
      <c r="AB28" s="19" t="n"/>
      <c r="AC28" s="19" t="n"/>
      <c r="AD28" s="19" t="n"/>
      <c r="AE28" s="19" t="n"/>
      <c r="AF28" s="19" t="n"/>
      <c r="AG28" s="19" t="n"/>
      <c r="AH28" s="19" t="n"/>
      <c r="AI28" s="11">
        <f>IF(B28="","",COUNTIF($D28:$AH28,"1"))</f>
        <v/>
      </c>
      <c r="AJ28" s="11">
        <f>IF(B28="","",COUNTIF($D28:$AH28,"н"))</f>
        <v/>
      </c>
      <c r="AK28" s="11">
        <f>IF(B28="","",COUNTIF($D28:$AH28,"б"))</f>
        <v/>
      </c>
      <c r="AL28" s="11">
        <f>IF(B28="","",COUNTIF($D28:$AH28,"п"))</f>
        <v/>
      </c>
    </row>
    <row r="29">
      <c r="A29" s="18">
        <f>IF(B29="","",ROW()-5)</f>
        <v/>
      </c>
      <c r="B29" s="9" t="n"/>
      <c r="C29" s="9" t="n"/>
      <c r="D29" s="19" t="n"/>
      <c r="E29" s="19" t="n"/>
      <c r="F29" s="19" t="n"/>
      <c r="G29" s="19" t="n"/>
      <c r="H29" s="19" t="n"/>
      <c r="I29" s="19" t="n"/>
      <c r="J29" s="19" t="n"/>
      <c r="K29" s="19" t="n"/>
      <c r="L29" s="19" t="n"/>
      <c r="M29" s="19" t="n"/>
      <c r="N29" s="19" t="n"/>
      <c r="O29" s="19" t="n"/>
      <c r="P29" s="19" t="n"/>
      <c r="Q29" s="19" t="n"/>
      <c r="R29" s="19" t="n"/>
      <c r="S29" s="19" t="n"/>
      <c r="T29" s="19" t="n"/>
      <c r="U29" s="19" t="n"/>
      <c r="V29" s="19" t="n"/>
      <c r="W29" s="19" t="n"/>
      <c r="X29" s="19" t="n"/>
      <c r="Y29" s="19" t="n"/>
      <c r="Z29" s="19" t="n"/>
      <c r="AA29" s="19" t="n"/>
      <c r="AB29" s="19" t="n"/>
      <c r="AC29" s="19" t="n"/>
      <c r="AD29" s="19" t="n"/>
      <c r="AE29" s="19" t="n"/>
      <c r="AF29" s="19" t="n"/>
      <c r="AG29" s="19" t="n"/>
      <c r="AH29" s="19" t="n"/>
      <c r="AI29" s="11">
        <f>IF(B29="","",COUNTIF($D29:$AH29,"1"))</f>
        <v/>
      </c>
      <c r="AJ29" s="11">
        <f>IF(B29="","",COUNTIF($D29:$AH29,"н"))</f>
        <v/>
      </c>
      <c r="AK29" s="11">
        <f>IF(B29="","",COUNTIF($D29:$AH29,"б"))</f>
        <v/>
      </c>
      <c r="AL29" s="11">
        <f>IF(B29="","",COUNTIF($D29:$AH29,"п"))</f>
        <v/>
      </c>
    </row>
    <row r="30">
      <c r="A30" s="18">
        <f>IF(B30="","",ROW()-5)</f>
        <v/>
      </c>
      <c r="B30" s="9" t="n"/>
      <c r="C30" s="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  <c r="M30" s="19" t="n"/>
      <c r="N30" s="19" t="n"/>
      <c r="O30" s="19" t="n"/>
      <c r="P30" s="19" t="n"/>
      <c r="Q30" s="19" t="n"/>
      <c r="R30" s="19" t="n"/>
      <c r="S30" s="19" t="n"/>
      <c r="T30" s="19" t="n"/>
      <c r="U30" s="19" t="n"/>
      <c r="V30" s="19" t="n"/>
      <c r="W30" s="19" t="n"/>
      <c r="X30" s="19" t="n"/>
      <c r="Y30" s="19" t="n"/>
      <c r="Z30" s="19" t="n"/>
      <c r="AA30" s="19" t="n"/>
      <c r="AB30" s="19" t="n"/>
      <c r="AC30" s="19" t="n"/>
      <c r="AD30" s="19" t="n"/>
      <c r="AE30" s="19" t="n"/>
      <c r="AF30" s="19" t="n"/>
      <c r="AG30" s="19" t="n"/>
      <c r="AH30" s="19" t="n"/>
      <c r="AI30" s="11">
        <f>IF(B30="","",COUNTIF($D30:$AH30,"1"))</f>
        <v/>
      </c>
      <c r="AJ30" s="11">
        <f>IF(B30="","",COUNTIF($D30:$AH30,"н"))</f>
        <v/>
      </c>
      <c r="AK30" s="11">
        <f>IF(B30="","",COUNTIF($D30:$AH30,"б"))</f>
        <v/>
      </c>
      <c r="AL30" s="11">
        <f>IF(B30="","",COUNTIF($D30:$AH30,"п"))</f>
        <v/>
      </c>
    </row>
    <row r="31">
      <c r="A31" s="18">
        <f>IF(B31="","",ROW()-5)</f>
        <v/>
      </c>
      <c r="B31" s="9" t="n"/>
      <c r="C31" s="9" t="n"/>
      <c r="D31" s="19" t="n"/>
      <c r="E31" s="19" t="n"/>
      <c r="F31" s="19" t="n"/>
      <c r="G31" s="19" t="n"/>
      <c r="H31" s="19" t="n"/>
      <c r="I31" s="19" t="n"/>
      <c r="J31" s="19" t="n"/>
      <c r="K31" s="19" t="n"/>
      <c r="L31" s="19" t="n"/>
      <c r="M31" s="19" t="n"/>
      <c r="N31" s="19" t="n"/>
      <c r="O31" s="19" t="n"/>
      <c r="P31" s="19" t="n"/>
      <c r="Q31" s="19" t="n"/>
      <c r="R31" s="19" t="n"/>
      <c r="S31" s="19" t="n"/>
      <c r="T31" s="19" t="n"/>
      <c r="U31" s="19" t="n"/>
      <c r="V31" s="19" t="n"/>
      <c r="W31" s="19" t="n"/>
      <c r="X31" s="19" t="n"/>
      <c r="Y31" s="19" t="n"/>
      <c r="Z31" s="19" t="n"/>
      <c r="AA31" s="19" t="n"/>
      <c r="AB31" s="19" t="n"/>
      <c r="AC31" s="19" t="n"/>
      <c r="AD31" s="19" t="n"/>
      <c r="AE31" s="19" t="n"/>
      <c r="AF31" s="19" t="n"/>
      <c r="AG31" s="19" t="n"/>
      <c r="AH31" s="19" t="n"/>
      <c r="AI31" s="11">
        <f>IF(B31="","",COUNTIF($D31:$AH31,"1"))</f>
        <v/>
      </c>
      <c r="AJ31" s="11">
        <f>IF(B31="","",COUNTIF($D31:$AH31,"н"))</f>
        <v/>
      </c>
      <c r="AK31" s="11">
        <f>IF(B31="","",COUNTIF($D31:$AH31,"б"))</f>
        <v/>
      </c>
      <c r="AL31" s="11">
        <f>IF(B31="","",COUNTIF($D31:$AH31,"п"))</f>
        <v/>
      </c>
    </row>
    <row r="32">
      <c r="A32" s="18">
        <f>IF(B32="","",ROW()-5)</f>
        <v/>
      </c>
      <c r="B32" s="9" t="n"/>
      <c r="C32" s="9" t="n"/>
      <c r="D32" s="19" t="n"/>
      <c r="E32" s="19" t="n"/>
      <c r="F32" s="19" t="n"/>
      <c r="G32" s="19" t="n"/>
      <c r="H32" s="19" t="n"/>
      <c r="I32" s="19" t="n"/>
      <c r="J32" s="19" t="n"/>
      <c r="K32" s="19" t="n"/>
      <c r="L32" s="19" t="n"/>
      <c r="M32" s="19" t="n"/>
      <c r="N32" s="19" t="n"/>
      <c r="O32" s="19" t="n"/>
      <c r="P32" s="19" t="n"/>
      <c r="Q32" s="19" t="n"/>
      <c r="R32" s="19" t="n"/>
      <c r="S32" s="19" t="n"/>
      <c r="T32" s="19" t="n"/>
      <c r="U32" s="19" t="n"/>
      <c r="V32" s="19" t="n"/>
      <c r="W32" s="19" t="n"/>
      <c r="X32" s="19" t="n"/>
      <c r="Y32" s="19" t="n"/>
      <c r="Z32" s="19" t="n"/>
      <c r="AA32" s="19" t="n"/>
      <c r="AB32" s="19" t="n"/>
      <c r="AC32" s="19" t="n"/>
      <c r="AD32" s="19" t="n"/>
      <c r="AE32" s="19" t="n"/>
      <c r="AF32" s="19" t="n"/>
      <c r="AG32" s="19" t="n"/>
      <c r="AH32" s="19" t="n"/>
      <c r="AI32" s="11">
        <f>IF(B32="","",COUNTIF($D32:$AH32,"1"))</f>
        <v/>
      </c>
      <c r="AJ32" s="11">
        <f>IF(B32="","",COUNTIF($D32:$AH32,"н"))</f>
        <v/>
      </c>
      <c r="AK32" s="11">
        <f>IF(B32="","",COUNTIF($D32:$AH32,"б"))</f>
        <v/>
      </c>
      <c r="AL32" s="11">
        <f>IF(B32="","",COUNTIF($D32:$AH32,"п"))</f>
        <v/>
      </c>
    </row>
    <row r="33">
      <c r="A33" s="18">
        <f>IF(B33="","",ROW()-5)</f>
        <v/>
      </c>
      <c r="B33" s="9" t="n"/>
      <c r="C33" s="9" t="n"/>
      <c r="D33" s="19" t="n"/>
      <c r="E33" s="19" t="n"/>
      <c r="F33" s="19" t="n"/>
      <c r="G33" s="19" t="n"/>
      <c r="H33" s="19" t="n"/>
      <c r="I33" s="19" t="n"/>
      <c r="J33" s="19" t="n"/>
      <c r="K33" s="19" t="n"/>
      <c r="L33" s="19" t="n"/>
      <c r="M33" s="19" t="n"/>
      <c r="N33" s="19" t="n"/>
      <c r="O33" s="19" t="n"/>
      <c r="P33" s="19" t="n"/>
      <c r="Q33" s="19" t="n"/>
      <c r="R33" s="19" t="n"/>
      <c r="S33" s="19" t="n"/>
      <c r="T33" s="19" t="n"/>
      <c r="U33" s="19" t="n"/>
      <c r="V33" s="19" t="n"/>
      <c r="W33" s="19" t="n"/>
      <c r="X33" s="19" t="n"/>
      <c r="Y33" s="19" t="n"/>
      <c r="Z33" s="19" t="n"/>
      <c r="AA33" s="19" t="n"/>
      <c r="AB33" s="19" t="n"/>
      <c r="AC33" s="19" t="n"/>
      <c r="AD33" s="19" t="n"/>
      <c r="AE33" s="19" t="n"/>
      <c r="AF33" s="19" t="n"/>
      <c r="AG33" s="19" t="n"/>
      <c r="AH33" s="19" t="n"/>
      <c r="AI33" s="11">
        <f>IF(B33="","",COUNTIF($D33:$AH33,"1"))</f>
        <v/>
      </c>
      <c r="AJ33" s="11">
        <f>IF(B33="","",COUNTIF($D33:$AH33,"н"))</f>
        <v/>
      </c>
      <c r="AK33" s="11">
        <f>IF(B33="","",COUNTIF($D33:$AH33,"б"))</f>
        <v/>
      </c>
      <c r="AL33" s="11">
        <f>IF(B33="","",COUNTIF($D33:$AH33,"п"))</f>
        <v/>
      </c>
    </row>
    <row r="34">
      <c r="A34" s="18">
        <f>IF(B34="","",ROW()-5)</f>
        <v/>
      </c>
      <c r="B34" s="9" t="n"/>
      <c r="C34" s="9" t="n"/>
      <c r="D34" s="19" t="n"/>
      <c r="E34" s="19" t="n"/>
      <c r="F34" s="19" t="n"/>
      <c r="G34" s="19" t="n"/>
      <c r="H34" s="19" t="n"/>
      <c r="I34" s="19" t="n"/>
      <c r="J34" s="19" t="n"/>
      <c r="K34" s="19" t="n"/>
      <c r="L34" s="19" t="n"/>
      <c r="M34" s="19" t="n"/>
      <c r="N34" s="19" t="n"/>
      <c r="O34" s="19" t="n"/>
      <c r="P34" s="19" t="n"/>
      <c r="Q34" s="19" t="n"/>
      <c r="R34" s="19" t="n"/>
      <c r="S34" s="19" t="n"/>
      <c r="T34" s="19" t="n"/>
      <c r="U34" s="19" t="n"/>
      <c r="V34" s="19" t="n"/>
      <c r="W34" s="19" t="n"/>
      <c r="X34" s="19" t="n"/>
      <c r="Y34" s="19" t="n"/>
      <c r="Z34" s="19" t="n"/>
      <c r="AA34" s="19" t="n"/>
      <c r="AB34" s="19" t="n"/>
      <c r="AC34" s="19" t="n"/>
      <c r="AD34" s="19" t="n"/>
      <c r="AE34" s="19" t="n"/>
      <c r="AF34" s="19" t="n"/>
      <c r="AG34" s="19" t="n"/>
      <c r="AH34" s="19" t="n"/>
      <c r="AI34" s="11">
        <f>IF(B34="","",COUNTIF($D34:$AH34,"1"))</f>
        <v/>
      </c>
      <c r="AJ34" s="11">
        <f>IF(B34="","",COUNTIF($D34:$AH34,"н"))</f>
        <v/>
      </c>
      <c r="AK34" s="11">
        <f>IF(B34="","",COUNTIF($D34:$AH34,"б"))</f>
        <v/>
      </c>
      <c r="AL34" s="11">
        <f>IF(B34="","",COUNTIF($D34:$AH34,"п"))</f>
        <v/>
      </c>
    </row>
    <row r="35">
      <c r="A35" s="18">
        <f>IF(B35="","",ROW()-5)</f>
        <v/>
      </c>
      <c r="B35" s="9" t="n"/>
      <c r="C35" s="9" t="n"/>
      <c r="D35" s="19" t="n"/>
      <c r="E35" s="19" t="n"/>
      <c r="F35" s="19" t="n"/>
      <c r="G35" s="19" t="n"/>
      <c r="H35" s="19" t="n"/>
      <c r="I35" s="19" t="n"/>
      <c r="J35" s="19" t="n"/>
      <c r="K35" s="19" t="n"/>
      <c r="L35" s="19" t="n"/>
      <c r="M35" s="19" t="n"/>
      <c r="N35" s="19" t="n"/>
      <c r="O35" s="19" t="n"/>
      <c r="P35" s="19" t="n"/>
      <c r="Q35" s="19" t="n"/>
      <c r="R35" s="19" t="n"/>
      <c r="S35" s="19" t="n"/>
      <c r="T35" s="19" t="n"/>
      <c r="U35" s="19" t="n"/>
      <c r="V35" s="19" t="n"/>
      <c r="W35" s="19" t="n"/>
      <c r="X35" s="19" t="n"/>
      <c r="Y35" s="19" t="n"/>
      <c r="Z35" s="19" t="n"/>
      <c r="AA35" s="19" t="n"/>
      <c r="AB35" s="19" t="n"/>
      <c r="AC35" s="19" t="n"/>
      <c r="AD35" s="19" t="n"/>
      <c r="AE35" s="19" t="n"/>
      <c r="AF35" s="19" t="n"/>
      <c r="AG35" s="19" t="n"/>
      <c r="AH35" s="19" t="n"/>
      <c r="AI35" s="11">
        <f>IF(B35="","",COUNTIF($D35:$AH35,"1"))</f>
        <v/>
      </c>
      <c r="AJ35" s="11">
        <f>IF(B35="","",COUNTIF($D35:$AH35,"н"))</f>
        <v/>
      </c>
      <c r="AK35" s="11">
        <f>IF(B35="","",COUNTIF($D35:$AH35,"б"))</f>
        <v/>
      </c>
      <c r="AL35" s="11">
        <f>IF(B35="","",COUNTIF($D35:$AH35,"п"))</f>
        <v/>
      </c>
    </row>
    <row r="36">
      <c r="A36" s="18">
        <f>IF(B36="","",ROW()-5)</f>
        <v/>
      </c>
      <c r="B36" s="9" t="n"/>
      <c r="C36" s="9" t="n"/>
      <c r="D36" s="19" t="n"/>
      <c r="E36" s="19" t="n"/>
      <c r="F36" s="19" t="n"/>
      <c r="G36" s="19" t="n"/>
      <c r="H36" s="19" t="n"/>
      <c r="I36" s="19" t="n"/>
      <c r="J36" s="19" t="n"/>
      <c r="K36" s="19" t="n"/>
      <c r="L36" s="19" t="n"/>
      <c r="M36" s="19" t="n"/>
      <c r="N36" s="19" t="n"/>
      <c r="O36" s="19" t="n"/>
      <c r="P36" s="19" t="n"/>
      <c r="Q36" s="19" t="n"/>
      <c r="R36" s="19" t="n"/>
      <c r="S36" s="19" t="n"/>
      <c r="T36" s="19" t="n"/>
      <c r="U36" s="19" t="n"/>
      <c r="V36" s="19" t="n"/>
      <c r="W36" s="19" t="n"/>
      <c r="X36" s="19" t="n"/>
      <c r="Y36" s="19" t="n"/>
      <c r="Z36" s="19" t="n"/>
      <c r="AA36" s="19" t="n"/>
      <c r="AB36" s="19" t="n"/>
      <c r="AC36" s="19" t="n"/>
      <c r="AD36" s="19" t="n"/>
      <c r="AE36" s="19" t="n"/>
      <c r="AF36" s="19" t="n"/>
      <c r="AG36" s="19" t="n"/>
      <c r="AH36" s="19" t="n"/>
      <c r="AI36" s="11">
        <f>IF(B36="","",COUNTIF($D36:$AH36,"1"))</f>
        <v/>
      </c>
      <c r="AJ36" s="11">
        <f>IF(B36="","",COUNTIF($D36:$AH36,"н"))</f>
        <v/>
      </c>
      <c r="AK36" s="11">
        <f>IF(B36="","",COUNTIF($D36:$AH36,"б"))</f>
        <v/>
      </c>
      <c r="AL36" s="11">
        <f>IF(B36="","",COUNTIF($D36:$AH36,"п"))</f>
        <v/>
      </c>
    </row>
    <row r="37">
      <c r="A37" s="18">
        <f>IF(B37="","",ROW()-5)</f>
        <v/>
      </c>
      <c r="B37" s="9" t="n"/>
      <c r="C37" s="9" t="n"/>
      <c r="D37" s="19" t="n"/>
      <c r="E37" s="19" t="n"/>
      <c r="F37" s="19" t="n"/>
      <c r="G37" s="19" t="n"/>
      <c r="H37" s="19" t="n"/>
      <c r="I37" s="19" t="n"/>
      <c r="J37" s="19" t="n"/>
      <c r="K37" s="19" t="n"/>
      <c r="L37" s="19" t="n"/>
      <c r="M37" s="19" t="n"/>
      <c r="N37" s="19" t="n"/>
      <c r="O37" s="19" t="n"/>
      <c r="P37" s="19" t="n"/>
      <c r="Q37" s="19" t="n"/>
      <c r="R37" s="19" t="n"/>
      <c r="S37" s="19" t="n"/>
      <c r="T37" s="19" t="n"/>
      <c r="U37" s="19" t="n"/>
      <c r="V37" s="19" t="n"/>
      <c r="W37" s="19" t="n"/>
      <c r="X37" s="19" t="n"/>
      <c r="Y37" s="19" t="n"/>
      <c r="Z37" s="19" t="n"/>
      <c r="AA37" s="19" t="n"/>
      <c r="AB37" s="19" t="n"/>
      <c r="AC37" s="19" t="n"/>
      <c r="AD37" s="19" t="n"/>
      <c r="AE37" s="19" t="n"/>
      <c r="AF37" s="19" t="n"/>
      <c r="AG37" s="19" t="n"/>
      <c r="AH37" s="19" t="n"/>
      <c r="AI37" s="11">
        <f>IF(B37="","",COUNTIF($D37:$AH37,"1"))</f>
        <v/>
      </c>
      <c r="AJ37" s="11">
        <f>IF(B37="","",COUNTIF($D37:$AH37,"н"))</f>
        <v/>
      </c>
      <c r="AK37" s="11">
        <f>IF(B37="","",COUNTIF($D37:$AH37,"б"))</f>
        <v/>
      </c>
      <c r="AL37" s="11">
        <f>IF(B37="","",COUNTIF($D37:$AH37,"п"))</f>
        <v/>
      </c>
    </row>
    <row r="38">
      <c r="A38" s="18">
        <f>IF(B38="","",ROW()-5)</f>
        <v/>
      </c>
      <c r="B38" s="9" t="n"/>
      <c r="C38" s="9" t="n"/>
      <c r="D38" s="19" t="n"/>
      <c r="E38" s="19" t="n"/>
      <c r="F38" s="19" t="n"/>
      <c r="G38" s="19" t="n"/>
      <c r="H38" s="19" t="n"/>
      <c r="I38" s="19" t="n"/>
      <c r="J38" s="19" t="n"/>
      <c r="K38" s="19" t="n"/>
      <c r="L38" s="19" t="n"/>
      <c r="M38" s="19" t="n"/>
      <c r="N38" s="19" t="n"/>
      <c r="O38" s="19" t="n"/>
      <c r="P38" s="19" t="n"/>
      <c r="Q38" s="19" t="n"/>
      <c r="R38" s="19" t="n"/>
      <c r="S38" s="19" t="n"/>
      <c r="T38" s="19" t="n"/>
      <c r="U38" s="19" t="n"/>
      <c r="V38" s="19" t="n"/>
      <c r="W38" s="19" t="n"/>
      <c r="X38" s="19" t="n"/>
      <c r="Y38" s="19" t="n"/>
      <c r="Z38" s="19" t="n"/>
      <c r="AA38" s="19" t="n"/>
      <c r="AB38" s="19" t="n"/>
      <c r="AC38" s="19" t="n"/>
      <c r="AD38" s="19" t="n"/>
      <c r="AE38" s="19" t="n"/>
      <c r="AF38" s="19" t="n"/>
      <c r="AG38" s="19" t="n"/>
      <c r="AH38" s="19" t="n"/>
      <c r="AI38" s="11">
        <f>IF(B38="","",COUNTIF($D38:$AH38,"1"))</f>
        <v/>
      </c>
      <c r="AJ38" s="11">
        <f>IF(B38="","",COUNTIF($D38:$AH38,"н"))</f>
        <v/>
      </c>
      <c r="AK38" s="11">
        <f>IF(B38="","",COUNTIF($D38:$AH38,"б"))</f>
        <v/>
      </c>
      <c r="AL38" s="11">
        <f>IF(B38="","",COUNTIF($D38:$AH38,"п"))</f>
        <v/>
      </c>
    </row>
    <row r="39">
      <c r="A39" s="18">
        <f>IF(B39="","",ROW()-5)</f>
        <v/>
      </c>
      <c r="B39" s="9" t="n"/>
      <c r="C39" s="9" t="n"/>
      <c r="D39" s="19" t="n"/>
      <c r="E39" s="19" t="n"/>
      <c r="F39" s="19" t="n"/>
      <c r="G39" s="19" t="n"/>
      <c r="H39" s="19" t="n"/>
      <c r="I39" s="19" t="n"/>
      <c r="J39" s="19" t="n"/>
      <c r="K39" s="19" t="n"/>
      <c r="L39" s="19" t="n"/>
      <c r="M39" s="19" t="n"/>
      <c r="N39" s="19" t="n"/>
      <c r="O39" s="19" t="n"/>
      <c r="P39" s="19" t="n"/>
      <c r="Q39" s="19" t="n"/>
      <c r="R39" s="19" t="n"/>
      <c r="S39" s="19" t="n"/>
      <c r="T39" s="19" t="n"/>
      <c r="U39" s="19" t="n"/>
      <c r="V39" s="19" t="n"/>
      <c r="W39" s="19" t="n"/>
      <c r="X39" s="19" t="n"/>
      <c r="Y39" s="19" t="n"/>
      <c r="Z39" s="19" t="n"/>
      <c r="AA39" s="19" t="n"/>
      <c r="AB39" s="19" t="n"/>
      <c r="AC39" s="19" t="n"/>
      <c r="AD39" s="19" t="n"/>
      <c r="AE39" s="19" t="n"/>
      <c r="AF39" s="19" t="n"/>
      <c r="AG39" s="19" t="n"/>
      <c r="AH39" s="19" t="n"/>
      <c r="AI39" s="11">
        <f>IF(B39="","",COUNTIF($D39:$AH39,"1"))</f>
        <v/>
      </c>
      <c r="AJ39" s="11">
        <f>IF(B39="","",COUNTIF($D39:$AH39,"н"))</f>
        <v/>
      </c>
      <c r="AK39" s="11">
        <f>IF(B39="","",COUNTIF($D39:$AH39,"б"))</f>
        <v/>
      </c>
      <c r="AL39" s="11">
        <f>IF(B39="","",COUNTIF($D39:$AH39,"п"))</f>
        <v/>
      </c>
    </row>
    <row r="40">
      <c r="A40" s="18">
        <f>IF(B40="","",ROW()-5)</f>
        <v/>
      </c>
      <c r="B40" s="9" t="n"/>
      <c r="C40" s="9" t="n"/>
      <c r="D40" s="19" t="n"/>
      <c r="E40" s="19" t="n"/>
      <c r="F40" s="19" t="n"/>
      <c r="G40" s="19" t="n"/>
      <c r="H40" s="19" t="n"/>
      <c r="I40" s="19" t="n"/>
      <c r="J40" s="19" t="n"/>
      <c r="K40" s="19" t="n"/>
      <c r="L40" s="19" t="n"/>
      <c r="M40" s="19" t="n"/>
      <c r="N40" s="19" t="n"/>
      <c r="O40" s="19" t="n"/>
      <c r="P40" s="19" t="n"/>
      <c r="Q40" s="19" t="n"/>
      <c r="R40" s="19" t="n"/>
      <c r="S40" s="19" t="n"/>
      <c r="T40" s="19" t="n"/>
      <c r="U40" s="19" t="n"/>
      <c r="V40" s="19" t="n"/>
      <c r="W40" s="19" t="n"/>
      <c r="X40" s="19" t="n"/>
      <c r="Y40" s="19" t="n"/>
      <c r="Z40" s="19" t="n"/>
      <c r="AA40" s="19" t="n"/>
      <c r="AB40" s="19" t="n"/>
      <c r="AC40" s="19" t="n"/>
      <c r="AD40" s="19" t="n"/>
      <c r="AE40" s="19" t="n"/>
      <c r="AF40" s="19" t="n"/>
      <c r="AG40" s="19" t="n"/>
      <c r="AH40" s="19" t="n"/>
      <c r="AI40" s="11">
        <f>IF(B40="","",COUNTIF($D40:$AH40,"1"))</f>
        <v/>
      </c>
      <c r="AJ40" s="11">
        <f>IF(B40="","",COUNTIF($D40:$AH40,"н"))</f>
        <v/>
      </c>
      <c r="AK40" s="11">
        <f>IF(B40="","",COUNTIF($D40:$AH40,"б"))</f>
        <v/>
      </c>
      <c r="AL40" s="11">
        <f>IF(B40="","",COUNTIF($D40:$AH40,"п"))</f>
        <v/>
      </c>
    </row>
    <row r="41">
      <c r="A41" s="18">
        <f>IF(B41="","",ROW()-5)</f>
        <v/>
      </c>
      <c r="B41" s="9" t="n"/>
      <c r="C41" s="9" t="n"/>
      <c r="D41" s="19" t="n"/>
      <c r="E41" s="19" t="n"/>
      <c r="F41" s="19" t="n"/>
      <c r="G41" s="19" t="n"/>
      <c r="H41" s="19" t="n"/>
      <c r="I41" s="19" t="n"/>
      <c r="J41" s="19" t="n"/>
      <c r="K41" s="19" t="n"/>
      <c r="L41" s="19" t="n"/>
      <c r="M41" s="19" t="n"/>
      <c r="N41" s="19" t="n"/>
      <c r="O41" s="19" t="n"/>
      <c r="P41" s="19" t="n"/>
      <c r="Q41" s="19" t="n"/>
      <c r="R41" s="19" t="n"/>
      <c r="S41" s="19" t="n"/>
      <c r="T41" s="19" t="n"/>
      <c r="U41" s="19" t="n"/>
      <c r="V41" s="19" t="n"/>
      <c r="W41" s="19" t="n"/>
      <c r="X41" s="19" t="n"/>
      <c r="Y41" s="19" t="n"/>
      <c r="Z41" s="19" t="n"/>
      <c r="AA41" s="19" t="n"/>
      <c r="AB41" s="19" t="n"/>
      <c r="AC41" s="19" t="n"/>
      <c r="AD41" s="19" t="n"/>
      <c r="AE41" s="19" t="n"/>
      <c r="AF41" s="19" t="n"/>
      <c r="AG41" s="19" t="n"/>
      <c r="AH41" s="19" t="n"/>
      <c r="AI41" s="11">
        <f>IF(B41="","",COUNTIF($D41:$AH41,"1"))</f>
        <v/>
      </c>
      <c r="AJ41" s="11">
        <f>IF(B41="","",COUNTIF($D41:$AH41,"н"))</f>
        <v/>
      </c>
      <c r="AK41" s="11">
        <f>IF(B41="","",COUNTIF($D41:$AH41,"б"))</f>
        <v/>
      </c>
      <c r="AL41" s="11">
        <f>IF(B41="","",COUNTIF($D41:$AH41,"п"))</f>
        <v/>
      </c>
    </row>
    <row r="42">
      <c r="A42" s="18">
        <f>IF(B42="","",ROW()-5)</f>
        <v/>
      </c>
      <c r="B42" s="9" t="n"/>
      <c r="C42" s="9" t="n"/>
      <c r="D42" s="19" t="n"/>
      <c r="E42" s="19" t="n"/>
      <c r="F42" s="19" t="n"/>
      <c r="G42" s="19" t="n"/>
      <c r="H42" s="19" t="n"/>
      <c r="I42" s="19" t="n"/>
      <c r="J42" s="19" t="n"/>
      <c r="K42" s="19" t="n"/>
      <c r="L42" s="19" t="n"/>
      <c r="M42" s="19" t="n"/>
      <c r="N42" s="19" t="n"/>
      <c r="O42" s="19" t="n"/>
      <c r="P42" s="19" t="n"/>
      <c r="Q42" s="19" t="n"/>
      <c r="R42" s="19" t="n"/>
      <c r="S42" s="19" t="n"/>
      <c r="T42" s="19" t="n"/>
      <c r="U42" s="19" t="n"/>
      <c r="V42" s="19" t="n"/>
      <c r="W42" s="19" t="n"/>
      <c r="X42" s="19" t="n"/>
      <c r="Y42" s="19" t="n"/>
      <c r="Z42" s="19" t="n"/>
      <c r="AA42" s="19" t="n"/>
      <c r="AB42" s="19" t="n"/>
      <c r="AC42" s="19" t="n"/>
      <c r="AD42" s="19" t="n"/>
      <c r="AE42" s="19" t="n"/>
      <c r="AF42" s="19" t="n"/>
      <c r="AG42" s="19" t="n"/>
      <c r="AH42" s="19" t="n"/>
      <c r="AI42" s="11">
        <f>IF(B42="","",COUNTIF($D42:$AH42,"1"))</f>
        <v/>
      </c>
      <c r="AJ42" s="11">
        <f>IF(B42="","",COUNTIF($D42:$AH42,"н"))</f>
        <v/>
      </c>
      <c r="AK42" s="11">
        <f>IF(B42="","",COUNTIF($D42:$AH42,"б"))</f>
        <v/>
      </c>
      <c r="AL42" s="11">
        <f>IF(B42="","",COUNTIF($D42:$AH42,"п"))</f>
        <v/>
      </c>
    </row>
    <row r="43">
      <c r="A43" s="18">
        <f>IF(B43="","",ROW()-5)</f>
        <v/>
      </c>
      <c r="B43" s="9" t="n"/>
      <c r="C43" s="9" t="n"/>
      <c r="D43" s="19" t="n"/>
      <c r="E43" s="19" t="n"/>
      <c r="F43" s="19" t="n"/>
      <c r="G43" s="19" t="n"/>
      <c r="H43" s="19" t="n"/>
      <c r="I43" s="19" t="n"/>
      <c r="J43" s="19" t="n"/>
      <c r="K43" s="19" t="n"/>
      <c r="L43" s="19" t="n"/>
      <c r="M43" s="19" t="n"/>
      <c r="N43" s="19" t="n"/>
      <c r="O43" s="19" t="n"/>
      <c r="P43" s="19" t="n"/>
      <c r="Q43" s="19" t="n"/>
      <c r="R43" s="19" t="n"/>
      <c r="S43" s="19" t="n"/>
      <c r="T43" s="19" t="n"/>
      <c r="U43" s="19" t="n"/>
      <c r="V43" s="19" t="n"/>
      <c r="W43" s="19" t="n"/>
      <c r="X43" s="19" t="n"/>
      <c r="Y43" s="19" t="n"/>
      <c r="Z43" s="19" t="n"/>
      <c r="AA43" s="19" t="n"/>
      <c r="AB43" s="19" t="n"/>
      <c r="AC43" s="19" t="n"/>
      <c r="AD43" s="19" t="n"/>
      <c r="AE43" s="19" t="n"/>
      <c r="AF43" s="19" t="n"/>
      <c r="AG43" s="19" t="n"/>
      <c r="AH43" s="19" t="n"/>
      <c r="AI43" s="11">
        <f>IF(B43="","",COUNTIF($D43:$AH43,"1"))</f>
        <v/>
      </c>
      <c r="AJ43" s="11">
        <f>IF(B43="","",COUNTIF($D43:$AH43,"н"))</f>
        <v/>
      </c>
      <c r="AK43" s="11">
        <f>IF(B43="","",COUNTIF($D43:$AH43,"б"))</f>
        <v/>
      </c>
      <c r="AL43" s="11">
        <f>IF(B43="","",COUNTIF($D43:$AH43,"п"))</f>
        <v/>
      </c>
    </row>
    <row r="44">
      <c r="A44" s="18">
        <f>IF(B44="","",ROW()-5)</f>
        <v/>
      </c>
      <c r="B44" s="9" t="n"/>
      <c r="C44" s="9" t="n"/>
      <c r="D44" s="19" t="n"/>
      <c r="E44" s="19" t="n"/>
      <c r="F44" s="19" t="n"/>
      <c r="G44" s="19" t="n"/>
      <c r="H44" s="19" t="n"/>
      <c r="I44" s="19" t="n"/>
      <c r="J44" s="19" t="n"/>
      <c r="K44" s="19" t="n"/>
      <c r="L44" s="19" t="n"/>
      <c r="M44" s="19" t="n"/>
      <c r="N44" s="19" t="n"/>
      <c r="O44" s="19" t="n"/>
      <c r="P44" s="19" t="n"/>
      <c r="Q44" s="19" t="n"/>
      <c r="R44" s="19" t="n"/>
      <c r="S44" s="19" t="n"/>
      <c r="T44" s="19" t="n"/>
      <c r="U44" s="19" t="n"/>
      <c r="V44" s="19" t="n"/>
      <c r="W44" s="19" t="n"/>
      <c r="X44" s="19" t="n"/>
      <c r="Y44" s="19" t="n"/>
      <c r="Z44" s="19" t="n"/>
      <c r="AA44" s="19" t="n"/>
      <c r="AB44" s="19" t="n"/>
      <c r="AC44" s="19" t="n"/>
      <c r="AD44" s="19" t="n"/>
      <c r="AE44" s="19" t="n"/>
      <c r="AF44" s="19" t="n"/>
      <c r="AG44" s="19" t="n"/>
      <c r="AH44" s="19" t="n"/>
      <c r="AI44" s="11">
        <f>IF(B44="","",COUNTIF($D44:$AH44,"1"))</f>
        <v/>
      </c>
      <c r="AJ44" s="11">
        <f>IF(B44="","",COUNTIF($D44:$AH44,"н"))</f>
        <v/>
      </c>
      <c r="AK44" s="11">
        <f>IF(B44="","",COUNTIF($D44:$AH44,"б"))</f>
        <v/>
      </c>
      <c r="AL44" s="11">
        <f>IF(B44="","",COUNTIF($D44:$AH44,"п"))</f>
        <v/>
      </c>
    </row>
    <row r="45">
      <c r="A45" s="18">
        <f>IF(B45="","",ROW()-5)</f>
        <v/>
      </c>
      <c r="B45" s="9" t="n"/>
      <c r="C45" s="9" t="n"/>
      <c r="D45" s="19" t="n"/>
      <c r="E45" s="19" t="n"/>
      <c r="F45" s="19" t="n"/>
      <c r="G45" s="19" t="n"/>
      <c r="H45" s="19" t="n"/>
      <c r="I45" s="19" t="n"/>
      <c r="J45" s="19" t="n"/>
      <c r="K45" s="19" t="n"/>
      <c r="L45" s="19" t="n"/>
      <c r="M45" s="19" t="n"/>
      <c r="N45" s="19" t="n"/>
      <c r="O45" s="19" t="n"/>
      <c r="P45" s="19" t="n"/>
      <c r="Q45" s="19" t="n"/>
      <c r="R45" s="19" t="n"/>
      <c r="S45" s="19" t="n"/>
      <c r="T45" s="19" t="n"/>
      <c r="U45" s="19" t="n"/>
      <c r="V45" s="19" t="n"/>
      <c r="W45" s="19" t="n"/>
      <c r="X45" s="19" t="n"/>
      <c r="Y45" s="19" t="n"/>
      <c r="Z45" s="19" t="n"/>
      <c r="AA45" s="19" t="n"/>
      <c r="AB45" s="19" t="n"/>
      <c r="AC45" s="19" t="n"/>
      <c r="AD45" s="19" t="n"/>
      <c r="AE45" s="19" t="n"/>
      <c r="AF45" s="19" t="n"/>
      <c r="AG45" s="19" t="n"/>
      <c r="AH45" s="19" t="n"/>
      <c r="AI45" s="11">
        <f>IF(B45="","",COUNTIF($D45:$AH45,"1"))</f>
        <v/>
      </c>
      <c r="AJ45" s="11">
        <f>IF(B45="","",COUNTIF($D45:$AH45,"н"))</f>
        <v/>
      </c>
      <c r="AK45" s="11">
        <f>IF(B45="","",COUNTIF($D45:$AH45,"б"))</f>
        <v/>
      </c>
      <c r="AL45" s="11">
        <f>IF(B45="","",COUNTIF($D45:$AH45,"п"))</f>
        <v/>
      </c>
    </row>
    <row r="47">
      <c r="B47" s="13" t="inlineStr">
        <is>
          <t>Пришло за день</t>
        </is>
      </c>
      <c r="D47" s="20">
        <f>IF(D$5="","",COUNTIF(D$6:D$45,"1"))</f>
        <v/>
      </c>
      <c r="E47" s="20">
        <f>IF(E$5="","",COUNTIF(E$6:E$45,"1"))</f>
        <v/>
      </c>
      <c r="F47" s="20">
        <f>IF(F$5="","",COUNTIF(F$6:F$45,"1"))</f>
        <v/>
      </c>
      <c r="G47" s="20">
        <f>IF(G$5="","",COUNTIF(G$6:G$45,"1"))</f>
        <v/>
      </c>
      <c r="H47" s="20">
        <f>IF(H$5="","",COUNTIF(H$6:H$45,"1"))</f>
        <v/>
      </c>
      <c r="I47" s="20">
        <f>IF(I$5="","",COUNTIF(I$6:I$45,"1"))</f>
        <v/>
      </c>
      <c r="J47" s="20">
        <f>IF(J$5="","",COUNTIF(J$6:J$45,"1"))</f>
        <v/>
      </c>
      <c r="K47" s="20">
        <f>IF(K$5="","",COUNTIF(K$6:K$45,"1"))</f>
        <v/>
      </c>
      <c r="L47" s="20">
        <f>IF(L$5="","",COUNTIF(L$6:L$45,"1"))</f>
        <v/>
      </c>
      <c r="M47" s="20">
        <f>IF(M$5="","",COUNTIF(M$6:M$45,"1"))</f>
        <v/>
      </c>
      <c r="N47" s="20">
        <f>IF(N$5="","",COUNTIF(N$6:N$45,"1"))</f>
        <v/>
      </c>
      <c r="O47" s="20">
        <f>IF(O$5="","",COUNTIF(O$6:O$45,"1"))</f>
        <v/>
      </c>
      <c r="P47" s="20">
        <f>IF(P$5="","",COUNTIF(P$6:P$45,"1"))</f>
        <v/>
      </c>
      <c r="Q47" s="20">
        <f>IF(Q$5="","",COUNTIF(Q$6:Q$45,"1"))</f>
        <v/>
      </c>
      <c r="R47" s="20">
        <f>IF(R$5="","",COUNTIF(R$6:R$45,"1"))</f>
        <v/>
      </c>
      <c r="S47" s="20">
        <f>IF(S$5="","",COUNTIF(S$6:S$45,"1"))</f>
        <v/>
      </c>
      <c r="T47" s="20">
        <f>IF(T$5="","",COUNTIF(T$6:T$45,"1"))</f>
        <v/>
      </c>
      <c r="U47" s="20">
        <f>IF(U$5="","",COUNTIF(U$6:U$45,"1"))</f>
        <v/>
      </c>
      <c r="V47" s="20">
        <f>IF(V$5="","",COUNTIF(V$6:V$45,"1"))</f>
        <v/>
      </c>
      <c r="W47" s="20">
        <f>IF(W$5="","",COUNTIF(W$6:W$45,"1"))</f>
        <v/>
      </c>
      <c r="X47" s="20">
        <f>IF(X$5="","",COUNTIF(X$6:X$45,"1"))</f>
        <v/>
      </c>
      <c r="Y47" s="20">
        <f>IF(Y$5="","",COUNTIF(Y$6:Y$45,"1"))</f>
        <v/>
      </c>
      <c r="Z47" s="20">
        <f>IF(Z$5="","",COUNTIF(Z$6:Z$45,"1"))</f>
        <v/>
      </c>
      <c r="AA47" s="20">
        <f>IF(AA$5="","",COUNTIF(AA$6:AA$45,"1"))</f>
        <v/>
      </c>
      <c r="AB47" s="20">
        <f>IF(AB$5="","",COUNTIF(AB$6:AB$45,"1"))</f>
        <v/>
      </c>
      <c r="AC47" s="20">
        <f>IF(AC$5="","",COUNTIF(AC$6:AC$45,"1"))</f>
        <v/>
      </c>
      <c r="AD47" s="20">
        <f>IF(AD$5="","",COUNTIF(AD$6:AD$45,"1"))</f>
        <v/>
      </c>
      <c r="AE47" s="20">
        <f>IF(AE$5="","",COUNTIF(AE$6:AE$45,"1"))</f>
        <v/>
      </c>
      <c r="AF47" s="20">
        <f>IF(AF$5="","",COUNTIF(AF$6:AF$45,"1"))</f>
        <v/>
      </c>
      <c r="AG47" s="20">
        <f>IF(AG$5="","",COUNTIF(AG$6:AG$45,"1"))</f>
        <v/>
      </c>
      <c r="AH47" s="20">
        <f>IF(AH$5="","",COUNTIF(AH$6:AH$45,"1"))</f>
        <v/>
      </c>
    </row>
  </sheetData>
  <conditionalFormatting sqref="D4:AH47">
    <cfRule type="expression" priority="1" dxfId="2" stopIfTrue="1">
      <formula>D$5=""</formula>
    </cfRule>
    <cfRule type="expression" priority="4" dxfId="3">
      <formula>WEEKDAY(D$5,2)&gt;5</formula>
    </cfRule>
  </conditionalFormatting>
  <conditionalFormatting sqref="D6:AH45">
    <cfRule type="expression" priority="2" dxfId="0" stopIfTrue="1">
      <formula>D6="н"</formula>
    </cfRule>
    <cfRule type="expression" priority="3" dxfId="4" stopIfTrue="1">
      <formula>OR(D6=1,D6="1")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L47"/>
  <sheetViews>
    <sheetView zoomScale="11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14" customWidth="1" min="3" max="3"/>
    <col width="3.4" customWidth="1" min="4" max="4"/>
    <col width="3.4" customWidth="1" min="5" max="5"/>
    <col width="3.4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3.4" customWidth="1" min="34" max="34"/>
    <col width="9" customWidth="1" min="35" max="35"/>
    <col width="9" customWidth="1" min="36" max="36"/>
    <col width="9" customWidth="1" min="37" max="37"/>
    <col width="9" customWidth="1" min="38" max="38"/>
  </cols>
  <sheetData>
    <row r="1">
      <c r="A1" s="6" t="inlineStr">
        <is>
          <t>Журнал посещаемости, декабрь</t>
        </is>
      </c>
    </row>
    <row r="2">
      <c r="A2" s="13" t="inlineStr">
        <is>
          <t>Первый день месяца</t>
        </is>
      </c>
      <c r="C2" s="14" t="n">
        <v>46357</v>
      </c>
    </row>
    <row r="3">
      <c r="A3" s="7" t="inlineStr">
        <is>
          <t>Отметки: 1 был, н не пришёл, б болел, п пробное занятие. Жёлтые ячейки заполняете вы.</t>
        </is>
      </c>
    </row>
    <row r="4">
      <c r="D4" s="15">
        <f>IF(D$5="","",CHOOSE(WEEKDAY(D$5,2),"пн","вт","ср","чт","пт","сб","вс"))</f>
        <v/>
      </c>
      <c r="E4" s="15">
        <f>IF(E$5="","",CHOOSE(WEEKDAY(E$5,2),"пн","вт","ср","чт","пт","сб","вс"))</f>
        <v/>
      </c>
      <c r="F4" s="15">
        <f>IF(F$5="","",CHOOSE(WEEKDAY(F$5,2),"пн","вт","ср","чт","пт","сб","вс"))</f>
        <v/>
      </c>
      <c r="G4" s="15">
        <f>IF(G$5="","",CHOOSE(WEEKDAY(G$5,2),"пн","вт","ср","чт","пт","сб","вс"))</f>
        <v/>
      </c>
      <c r="H4" s="15">
        <f>IF(H$5="","",CHOOSE(WEEKDAY(H$5,2),"пн","вт","ср","чт","пт","сб","вс"))</f>
        <v/>
      </c>
      <c r="I4" s="15">
        <f>IF(I$5="","",CHOOSE(WEEKDAY(I$5,2),"пн","вт","ср","чт","пт","сб","вс"))</f>
        <v/>
      </c>
      <c r="J4" s="15">
        <f>IF(J$5="","",CHOOSE(WEEKDAY(J$5,2),"пн","вт","ср","чт","пт","сб","вс"))</f>
        <v/>
      </c>
      <c r="K4" s="15">
        <f>IF(K$5="","",CHOOSE(WEEKDAY(K$5,2),"пн","вт","ср","чт","пт","сб","вс"))</f>
        <v/>
      </c>
      <c r="L4" s="15">
        <f>IF(L$5="","",CHOOSE(WEEKDAY(L$5,2),"пн","вт","ср","чт","пт","сб","вс"))</f>
        <v/>
      </c>
      <c r="M4" s="15">
        <f>IF(M$5="","",CHOOSE(WEEKDAY(M$5,2),"пн","вт","ср","чт","пт","сб","вс"))</f>
        <v/>
      </c>
      <c r="N4" s="15">
        <f>IF(N$5="","",CHOOSE(WEEKDAY(N$5,2),"пн","вт","ср","чт","пт","сб","вс"))</f>
        <v/>
      </c>
      <c r="O4" s="15">
        <f>IF(O$5="","",CHOOSE(WEEKDAY(O$5,2),"пн","вт","ср","чт","пт","сб","вс"))</f>
        <v/>
      </c>
      <c r="P4" s="15">
        <f>IF(P$5="","",CHOOSE(WEEKDAY(P$5,2),"пн","вт","ср","чт","пт","сб","вс"))</f>
        <v/>
      </c>
      <c r="Q4" s="15">
        <f>IF(Q$5="","",CHOOSE(WEEKDAY(Q$5,2),"пн","вт","ср","чт","пт","сб","вс"))</f>
        <v/>
      </c>
      <c r="R4" s="15">
        <f>IF(R$5="","",CHOOSE(WEEKDAY(R$5,2),"пн","вт","ср","чт","пт","сб","вс"))</f>
        <v/>
      </c>
      <c r="S4" s="15">
        <f>IF(S$5="","",CHOOSE(WEEKDAY(S$5,2),"пн","вт","ср","чт","пт","сб","вс"))</f>
        <v/>
      </c>
      <c r="T4" s="15">
        <f>IF(T$5="","",CHOOSE(WEEKDAY(T$5,2),"пн","вт","ср","чт","пт","сб","вс"))</f>
        <v/>
      </c>
      <c r="U4" s="15">
        <f>IF(U$5="","",CHOOSE(WEEKDAY(U$5,2),"пн","вт","ср","чт","пт","сб","вс"))</f>
        <v/>
      </c>
      <c r="V4" s="15">
        <f>IF(V$5="","",CHOOSE(WEEKDAY(V$5,2),"пн","вт","ср","чт","пт","сб","вс"))</f>
        <v/>
      </c>
      <c r="W4" s="15">
        <f>IF(W$5="","",CHOOSE(WEEKDAY(W$5,2),"пн","вт","ср","чт","пт","сб","вс"))</f>
        <v/>
      </c>
      <c r="X4" s="15">
        <f>IF(X$5="","",CHOOSE(WEEKDAY(X$5,2),"пн","вт","ср","чт","пт","сб","вс"))</f>
        <v/>
      </c>
      <c r="Y4" s="15">
        <f>IF(Y$5="","",CHOOSE(WEEKDAY(Y$5,2),"пн","вт","ср","чт","пт","сб","вс"))</f>
        <v/>
      </c>
      <c r="Z4" s="15">
        <f>IF(Z$5="","",CHOOSE(WEEKDAY(Z$5,2),"пн","вт","ср","чт","пт","сб","вс"))</f>
        <v/>
      </c>
      <c r="AA4" s="15">
        <f>IF(AA$5="","",CHOOSE(WEEKDAY(AA$5,2),"пн","вт","ср","чт","пт","сб","вс"))</f>
        <v/>
      </c>
      <c r="AB4" s="15">
        <f>IF(AB$5="","",CHOOSE(WEEKDAY(AB$5,2),"пн","вт","ср","чт","пт","сб","вс"))</f>
        <v/>
      </c>
      <c r="AC4" s="15">
        <f>IF(AC$5="","",CHOOSE(WEEKDAY(AC$5,2),"пн","вт","ср","чт","пт","сб","вс"))</f>
        <v/>
      </c>
      <c r="AD4" s="15">
        <f>IF(AD$5="","",CHOOSE(WEEKDAY(AD$5,2),"пн","вт","ср","чт","пт","сб","вс"))</f>
        <v/>
      </c>
      <c r="AE4" s="15">
        <f>IF(AE$5="","",CHOOSE(WEEKDAY(AE$5,2),"пн","вт","ср","чт","пт","сб","вс"))</f>
        <v/>
      </c>
      <c r="AF4" s="15">
        <f>IF(AF$5="","",CHOOSE(WEEKDAY(AF$5,2),"пн","вт","ср","чт","пт","сб","вс"))</f>
        <v/>
      </c>
      <c r="AG4" s="15">
        <f>IF(AG$5="","",CHOOSE(WEEKDAY(AG$5,2),"пн","вт","ср","чт","пт","сб","вс"))</f>
        <v/>
      </c>
      <c r="AH4" s="15">
        <f>IF(AH$5="","",CHOOSE(WEEKDAY(AH$5,2),"пн","вт","ср","чт","пт","сб","вс"))</f>
        <v/>
      </c>
    </row>
    <row r="5" ht="30" customHeight="1">
      <c r="A5" s="16" t="inlineStr">
        <is>
          <t>№</t>
        </is>
      </c>
      <c r="B5" s="16" t="inlineStr">
        <is>
          <t>Ученик</t>
        </is>
      </c>
      <c r="C5" s="16" t="inlineStr">
        <is>
          <t>Группа</t>
        </is>
      </c>
      <c r="D5" s="17">
        <f>IF(1&lt;=DAY(EOMONTH($C$2,0)),$C$2+0,"")</f>
        <v/>
      </c>
      <c r="E5" s="17">
        <f>IF(2&lt;=DAY(EOMONTH($C$2,0)),$C$2+1,"")</f>
        <v/>
      </c>
      <c r="F5" s="17">
        <f>IF(3&lt;=DAY(EOMONTH($C$2,0)),$C$2+2,"")</f>
        <v/>
      </c>
      <c r="G5" s="17">
        <f>IF(4&lt;=DAY(EOMONTH($C$2,0)),$C$2+3,"")</f>
        <v/>
      </c>
      <c r="H5" s="17">
        <f>IF(5&lt;=DAY(EOMONTH($C$2,0)),$C$2+4,"")</f>
        <v/>
      </c>
      <c r="I5" s="17">
        <f>IF(6&lt;=DAY(EOMONTH($C$2,0)),$C$2+5,"")</f>
        <v/>
      </c>
      <c r="J5" s="17">
        <f>IF(7&lt;=DAY(EOMONTH($C$2,0)),$C$2+6,"")</f>
        <v/>
      </c>
      <c r="K5" s="17">
        <f>IF(8&lt;=DAY(EOMONTH($C$2,0)),$C$2+7,"")</f>
        <v/>
      </c>
      <c r="L5" s="17">
        <f>IF(9&lt;=DAY(EOMONTH($C$2,0)),$C$2+8,"")</f>
        <v/>
      </c>
      <c r="M5" s="17">
        <f>IF(10&lt;=DAY(EOMONTH($C$2,0)),$C$2+9,"")</f>
        <v/>
      </c>
      <c r="N5" s="17">
        <f>IF(11&lt;=DAY(EOMONTH($C$2,0)),$C$2+10,"")</f>
        <v/>
      </c>
      <c r="O5" s="17">
        <f>IF(12&lt;=DAY(EOMONTH($C$2,0)),$C$2+11,"")</f>
        <v/>
      </c>
      <c r="P5" s="17">
        <f>IF(13&lt;=DAY(EOMONTH($C$2,0)),$C$2+12,"")</f>
        <v/>
      </c>
      <c r="Q5" s="17">
        <f>IF(14&lt;=DAY(EOMONTH($C$2,0)),$C$2+13,"")</f>
        <v/>
      </c>
      <c r="R5" s="17">
        <f>IF(15&lt;=DAY(EOMONTH($C$2,0)),$C$2+14,"")</f>
        <v/>
      </c>
      <c r="S5" s="17">
        <f>IF(16&lt;=DAY(EOMONTH($C$2,0)),$C$2+15,"")</f>
        <v/>
      </c>
      <c r="T5" s="17">
        <f>IF(17&lt;=DAY(EOMONTH($C$2,0)),$C$2+16,"")</f>
        <v/>
      </c>
      <c r="U5" s="17">
        <f>IF(18&lt;=DAY(EOMONTH($C$2,0)),$C$2+17,"")</f>
        <v/>
      </c>
      <c r="V5" s="17">
        <f>IF(19&lt;=DAY(EOMONTH($C$2,0)),$C$2+18,"")</f>
        <v/>
      </c>
      <c r="W5" s="17">
        <f>IF(20&lt;=DAY(EOMONTH($C$2,0)),$C$2+19,"")</f>
        <v/>
      </c>
      <c r="X5" s="17">
        <f>IF(21&lt;=DAY(EOMONTH($C$2,0)),$C$2+20,"")</f>
        <v/>
      </c>
      <c r="Y5" s="17">
        <f>IF(22&lt;=DAY(EOMONTH($C$2,0)),$C$2+21,"")</f>
        <v/>
      </c>
      <c r="Z5" s="17">
        <f>IF(23&lt;=DAY(EOMONTH($C$2,0)),$C$2+22,"")</f>
        <v/>
      </c>
      <c r="AA5" s="17">
        <f>IF(24&lt;=DAY(EOMONTH($C$2,0)),$C$2+23,"")</f>
        <v/>
      </c>
      <c r="AB5" s="17">
        <f>IF(25&lt;=DAY(EOMONTH($C$2,0)),$C$2+24,"")</f>
        <v/>
      </c>
      <c r="AC5" s="17">
        <f>IF(26&lt;=DAY(EOMONTH($C$2,0)),$C$2+25,"")</f>
        <v/>
      </c>
      <c r="AD5" s="17">
        <f>IF(27&lt;=DAY(EOMONTH($C$2,0)),$C$2+26,"")</f>
        <v/>
      </c>
      <c r="AE5" s="17">
        <f>IF(28&lt;=DAY(EOMONTH($C$2,0)),$C$2+27,"")</f>
        <v/>
      </c>
      <c r="AF5" s="17">
        <f>IF(29&lt;=DAY(EOMONTH($C$2,0)),$C$2+28,"")</f>
        <v/>
      </c>
      <c r="AG5" s="17">
        <f>IF(30&lt;=DAY(EOMONTH($C$2,0)),$C$2+29,"")</f>
        <v/>
      </c>
      <c r="AH5" s="17">
        <f>IF(31&lt;=DAY(EOMONTH($C$2,0)),$C$2+30,"")</f>
        <v/>
      </c>
      <c r="AI5" s="8" t="inlineStr">
        <is>
          <t>Был</t>
        </is>
      </c>
      <c r="AJ5" s="8" t="inlineStr">
        <is>
          <t>Не пришёл</t>
        </is>
      </c>
      <c r="AK5" s="8" t="inlineStr">
        <is>
          <t>Болел</t>
        </is>
      </c>
      <c r="AL5" s="8" t="inlineStr">
        <is>
          <t>Пробных</t>
        </is>
      </c>
    </row>
    <row r="6">
      <c r="A6" s="18">
        <f>IF(B6="","",ROW()-5)</f>
        <v/>
      </c>
      <c r="B6" s="9" t="n"/>
      <c r="C6" s="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19" t="n"/>
      <c r="O6" s="19" t="n"/>
      <c r="P6" s="19" t="n"/>
      <c r="Q6" s="19" t="n"/>
      <c r="R6" s="19" t="n"/>
      <c r="S6" s="19" t="n"/>
      <c r="T6" s="19" t="n"/>
      <c r="U6" s="19" t="n"/>
      <c r="V6" s="19" t="n"/>
      <c r="W6" s="19" t="n"/>
      <c r="X6" s="19" t="n"/>
      <c r="Y6" s="19" t="n"/>
      <c r="Z6" s="19" t="n"/>
      <c r="AA6" s="19" t="n"/>
      <c r="AB6" s="19" t="n"/>
      <c r="AC6" s="19" t="n"/>
      <c r="AD6" s="19" t="n"/>
      <c r="AE6" s="19" t="n"/>
      <c r="AF6" s="19" t="n"/>
      <c r="AG6" s="19" t="n"/>
      <c r="AH6" s="19" t="n"/>
      <c r="AI6" s="11">
        <f>IF(B6="","",COUNTIF($D6:$AH6,"1"))</f>
        <v/>
      </c>
      <c r="AJ6" s="11">
        <f>IF(B6="","",COUNTIF($D6:$AH6,"н"))</f>
        <v/>
      </c>
      <c r="AK6" s="11">
        <f>IF(B6="","",COUNTIF($D6:$AH6,"б"))</f>
        <v/>
      </c>
      <c r="AL6" s="11">
        <f>IF(B6="","",COUNTIF($D6:$AH6,"п"))</f>
        <v/>
      </c>
    </row>
    <row r="7">
      <c r="A7" s="18">
        <f>IF(B7="","",ROW()-5)</f>
        <v/>
      </c>
      <c r="B7" s="9" t="n"/>
      <c r="C7" s="9" t="n"/>
      <c r="D7" s="19" t="n"/>
      <c r="E7" s="19" t="n"/>
      <c r="F7" s="19" t="n"/>
      <c r="G7" s="19" t="n"/>
      <c r="H7" s="19" t="n"/>
      <c r="I7" s="19" t="n"/>
      <c r="J7" s="19" t="n"/>
      <c r="K7" s="19" t="n"/>
      <c r="L7" s="19" t="n"/>
      <c r="M7" s="19" t="n"/>
      <c r="N7" s="19" t="n"/>
      <c r="O7" s="19" t="n"/>
      <c r="P7" s="19" t="n"/>
      <c r="Q7" s="19" t="n"/>
      <c r="R7" s="19" t="n"/>
      <c r="S7" s="19" t="n"/>
      <c r="T7" s="19" t="n"/>
      <c r="U7" s="19" t="n"/>
      <c r="V7" s="19" t="n"/>
      <c r="W7" s="19" t="n"/>
      <c r="X7" s="19" t="n"/>
      <c r="Y7" s="19" t="n"/>
      <c r="Z7" s="19" t="n"/>
      <c r="AA7" s="19" t="n"/>
      <c r="AB7" s="19" t="n"/>
      <c r="AC7" s="19" t="n"/>
      <c r="AD7" s="19" t="n"/>
      <c r="AE7" s="19" t="n"/>
      <c r="AF7" s="19" t="n"/>
      <c r="AG7" s="19" t="n"/>
      <c r="AH7" s="19" t="n"/>
      <c r="AI7" s="11">
        <f>IF(B7="","",COUNTIF($D7:$AH7,"1"))</f>
        <v/>
      </c>
      <c r="AJ7" s="11">
        <f>IF(B7="","",COUNTIF($D7:$AH7,"н"))</f>
        <v/>
      </c>
      <c r="AK7" s="11">
        <f>IF(B7="","",COUNTIF($D7:$AH7,"б"))</f>
        <v/>
      </c>
      <c r="AL7" s="11">
        <f>IF(B7="","",COUNTIF($D7:$AH7,"п"))</f>
        <v/>
      </c>
    </row>
    <row r="8">
      <c r="A8" s="18">
        <f>IF(B8="","",ROW()-5)</f>
        <v/>
      </c>
      <c r="B8" s="9" t="n"/>
      <c r="C8" s="9" t="n"/>
      <c r="D8" s="19" t="n"/>
      <c r="E8" s="19" t="n"/>
      <c r="F8" s="19" t="n"/>
      <c r="G8" s="19" t="n"/>
      <c r="H8" s="19" t="n"/>
      <c r="I8" s="19" t="n"/>
      <c r="J8" s="19" t="n"/>
      <c r="K8" s="19" t="n"/>
      <c r="L8" s="19" t="n"/>
      <c r="M8" s="19" t="n"/>
      <c r="N8" s="19" t="n"/>
      <c r="O8" s="19" t="n"/>
      <c r="P8" s="19" t="n"/>
      <c r="Q8" s="19" t="n"/>
      <c r="R8" s="19" t="n"/>
      <c r="S8" s="19" t="n"/>
      <c r="T8" s="19" t="n"/>
      <c r="U8" s="19" t="n"/>
      <c r="V8" s="19" t="n"/>
      <c r="W8" s="19" t="n"/>
      <c r="X8" s="19" t="n"/>
      <c r="Y8" s="19" t="n"/>
      <c r="Z8" s="19" t="n"/>
      <c r="AA8" s="19" t="n"/>
      <c r="AB8" s="19" t="n"/>
      <c r="AC8" s="19" t="n"/>
      <c r="AD8" s="19" t="n"/>
      <c r="AE8" s="19" t="n"/>
      <c r="AF8" s="19" t="n"/>
      <c r="AG8" s="19" t="n"/>
      <c r="AH8" s="19" t="n"/>
      <c r="AI8" s="11">
        <f>IF(B8="","",COUNTIF($D8:$AH8,"1"))</f>
        <v/>
      </c>
      <c r="AJ8" s="11">
        <f>IF(B8="","",COUNTIF($D8:$AH8,"н"))</f>
        <v/>
      </c>
      <c r="AK8" s="11">
        <f>IF(B8="","",COUNTIF($D8:$AH8,"б"))</f>
        <v/>
      </c>
      <c r="AL8" s="11">
        <f>IF(B8="","",COUNTIF($D8:$AH8,"п"))</f>
        <v/>
      </c>
    </row>
    <row r="9">
      <c r="A9" s="18">
        <f>IF(B9="","",ROW()-5)</f>
        <v/>
      </c>
      <c r="B9" s="9" t="n"/>
      <c r="C9" s="9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19" t="n"/>
      <c r="Q9" s="19" t="n"/>
      <c r="R9" s="19" t="n"/>
      <c r="S9" s="19" t="n"/>
      <c r="T9" s="19" t="n"/>
      <c r="U9" s="19" t="n"/>
      <c r="V9" s="19" t="n"/>
      <c r="W9" s="19" t="n"/>
      <c r="X9" s="19" t="n"/>
      <c r="Y9" s="19" t="n"/>
      <c r="Z9" s="19" t="n"/>
      <c r="AA9" s="19" t="n"/>
      <c r="AB9" s="19" t="n"/>
      <c r="AC9" s="19" t="n"/>
      <c r="AD9" s="19" t="n"/>
      <c r="AE9" s="19" t="n"/>
      <c r="AF9" s="19" t="n"/>
      <c r="AG9" s="19" t="n"/>
      <c r="AH9" s="19" t="n"/>
      <c r="AI9" s="11">
        <f>IF(B9="","",COUNTIF($D9:$AH9,"1"))</f>
        <v/>
      </c>
      <c r="AJ9" s="11">
        <f>IF(B9="","",COUNTIF($D9:$AH9,"н"))</f>
        <v/>
      </c>
      <c r="AK9" s="11">
        <f>IF(B9="","",COUNTIF($D9:$AH9,"б"))</f>
        <v/>
      </c>
      <c r="AL9" s="11">
        <f>IF(B9="","",COUNTIF($D9:$AH9,"п"))</f>
        <v/>
      </c>
    </row>
    <row r="10">
      <c r="A10" s="18">
        <f>IF(B10="","",ROW()-5)</f>
        <v/>
      </c>
      <c r="B10" s="9" t="n"/>
      <c r="C10" s="9" t="n"/>
      <c r="D10" s="19" t="n"/>
      <c r="E10" s="19" t="n"/>
      <c r="F10" s="19" t="n"/>
      <c r="G10" s="19" t="n"/>
      <c r="H10" s="19" t="n"/>
      <c r="I10" s="19" t="n"/>
      <c r="J10" s="19" t="n"/>
      <c r="K10" s="19" t="n"/>
      <c r="L10" s="19" t="n"/>
      <c r="M10" s="19" t="n"/>
      <c r="N10" s="19" t="n"/>
      <c r="O10" s="19" t="n"/>
      <c r="P10" s="19" t="n"/>
      <c r="Q10" s="19" t="n"/>
      <c r="R10" s="19" t="n"/>
      <c r="S10" s="19" t="n"/>
      <c r="T10" s="19" t="n"/>
      <c r="U10" s="19" t="n"/>
      <c r="V10" s="19" t="n"/>
      <c r="W10" s="19" t="n"/>
      <c r="X10" s="19" t="n"/>
      <c r="Y10" s="19" t="n"/>
      <c r="Z10" s="19" t="n"/>
      <c r="AA10" s="19" t="n"/>
      <c r="AB10" s="19" t="n"/>
      <c r="AC10" s="19" t="n"/>
      <c r="AD10" s="19" t="n"/>
      <c r="AE10" s="19" t="n"/>
      <c r="AF10" s="19" t="n"/>
      <c r="AG10" s="19" t="n"/>
      <c r="AH10" s="19" t="n"/>
      <c r="AI10" s="11">
        <f>IF(B10="","",COUNTIF($D10:$AH10,"1"))</f>
        <v/>
      </c>
      <c r="AJ10" s="11">
        <f>IF(B10="","",COUNTIF($D10:$AH10,"н"))</f>
        <v/>
      </c>
      <c r="AK10" s="11">
        <f>IF(B10="","",COUNTIF($D10:$AH10,"б"))</f>
        <v/>
      </c>
      <c r="AL10" s="11">
        <f>IF(B10="","",COUNTIF($D10:$AH10,"п"))</f>
        <v/>
      </c>
    </row>
    <row r="11">
      <c r="A11" s="18">
        <f>IF(B11="","",ROW()-5)</f>
        <v/>
      </c>
      <c r="B11" s="9" t="n"/>
      <c r="C11" s="9" t="n"/>
      <c r="D11" s="19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9" t="n"/>
      <c r="N11" s="19" t="n"/>
      <c r="O11" s="19" t="n"/>
      <c r="P11" s="19" t="n"/>
      <c r="Q11" s="19" t="n"/>
      <c r="R11" s="19" t="n"/>
      <c r="S11" s="19" t="n"/>
      <c r="T11" s="19" t="n"/>
      <c r="U11" s="19" t="n"/>
      <c r="V11" s="19" t="n"/>
      <c r="W11" s="19" t="n"/>
      <c r="X11" s="19" t="n"/>
      <c r="Y11" s="19" t="n"/>
      <c r="Z11" s="19" t="n"/>
      <c r="AA11" s="19" t="n"/>
      <c r="AB11" s="19" t="n"/>
      <c r="AC11" s="19" t="n"/>
      <c r="AD11" s="19" t="n"/>
      <c r="AE11" s="19" t="n"/>
      <c r="AF11" s="19" t="n"/>
      <c r="AG11" s="19" t="n"/>
      <c r="AH11" s="19" t="n"/>
      <c r="AI11" s="11">
        <f>IF(B11="","",COUNTIF($D11:$AH11,"1"))</f>
        <v/>
      </c>
      <c r="AJ11" s="11">
        <f>IF(B11="","",COUNTIF($D11:$AH11,"н"))</f>
        <v/>
      </c>
      <c r="AK11" s="11">
        <f>IF(B11="","",COUNTIF($D11:$AH11,"б"))</f>
        <v/>
      </c>
      <c r="AL11" s="11">
        <f>IF(B11="","",COUNTIF($D11:$AH11,"п"))</f>
        <v/>
      </c>
    </row>
    <row r="12">
      <c r="A12" s="18">
        <f>IF(B12="","",ROW()-5)</f>
        <v/>
      </c>
      <c r="B12" s="9" t="n"/>
      <c r="C12" s="9" t="n"/>
      <c r="D12" s="19" t="n"/>
      <c r="E12" s="19" t="n"/>
      <c r="F12" s="19" t="n"/>
      <c r="G12" s="19" t="n"/>
      <c r="H12" s="19" t="n"/>
      <c r="I12" s="19" t="n"/>
      <c r="J12" s="19" t="n"/>
      <c r="K12" s="19" t="n"/>
      <c r="L12" s="19" t="n"/>
      <c r="M12" s="19" t="n"/>
      <c r="N12" s="19" t="n"/>
      <c r="O12" s="19" t="n"/>
      <c r="P12" s="19" t="n"/>
      <c r="Q12" s="19" t="n"/>
      <c r="R12" s="19" t="n"/>
      <c r="S12" s="19" t="n"/>
      <c r="T12" s="19" t="n"/>
      <c r="U12" s="19" t="n"/>
      <c r="V12" s="19" t="n"/>
      <c r="W12" s="19" t="n"/>
      <c r="X12" s="19" t="n"/>
      <c r="Y12" s="19" t="n"/>
      <c r="Z12" s="19" t="n"/>
      <c r="AA12" s="19" t="n"/>
      <c r="AB12" s="19" t="n"/>
      <c r="AC12" s="19" t="n"/>
      <c r="AD12" s="19" t="n"/>
      <c r="AE12" s="19" t="n"/>
      <c r="AF12" s="19" t="n"/>
      <c r="AG12" s="19" t="n"/>
      <c r="AH12" s="19" t="n"/>
      <c r="AI12" s="11">
        <f>IF(B12="","",COUNTIF($D12:$AH12,"1"))</f>
        <v/>
      </c>
      <c r="AJ12" s="11">
        <f>IF(B12="","",COUNTIF($D12:$AH12,"н"))</f>
        <v/>
      </c>
      <c r="AK12" s="11">
        <f>IF(B12="","",COUNTIF($D12:$AH12,"б"))</f>
        <v/>
      </c>
      <c r="AL12" s="11">
        <f>IF(B12="","",COUNTIF($D12:$AH12,"п"))</f>
        <v/>
      </c>
    </row>
    <row r="13">
      <c r="A13" s="18">
        <f>IF(B13="","",ROW()-5)</f>
        <v/>
      </c>
      <c r="B13" s="9" t="n"/>
      <c r="C13" s="9" t="n"/>
      <c r="D13" s="19" t="n"/>
      <c r="E13" s="19" t="n"/>
      <c r="F13" s="19" t="n"/>
      <c r="G13" s="19" t="n"/>
      <c r="H13" s="19" t="n"/>
      <c r="I13" s="19" t="n"/>
      <c r="J13" s="19" t="n"/>
      <c r="K13" s="19" t="n"/>
      <c r="L13" s="19" t="n"/>
      <c r="M13" s="19" t="n"/>
      <c r="N13" s="19" t="n"/>
      <c r="O13" s="19" t="n"/>
      <c r="P13" s="19" t="n"/>
      <c r="Q13" s="19" t="n"/>
      <c r="R13" s="19" t="n"/>
      <c r="S13" s="19" t="n"/>
      <c r="T13" s="19" t="n"/>
      <c r="U13" s="19" t="n"/>
      <c r="V13" s="19" t="n"/>
      <c r="W13" s="19" t="n"/>
      <c r="X13" s="19" t="n"/>
      <c r="Y13" s="19" t="n"/>
      <c r="Z13" s="19" t="n"/>
      <c r="AA13" s="19" t="n"/>
      <c r="AB13" s="19" t="n"/>
      <c r="AC13" s="19" t="n"/>
      <c r="AD13" s="19" t="n"/>
      <c r="AE13" s="19" t="n"/>
      <c r="AF13" s="19" t="n"/>
      <c r="AG13" s="19" t="n"/>
      <c r="AH13" s="19" t="n"/>
      <c r="AI13" s="11">
        <f>IF(B13="","",COUNTIF($D13:$AH13,"1"))</f>
        <v/>
      </c>
      <c r="AJ13" s="11">
        <f>IF(B13="","",COUNTIF($D13:$AH13,"н"))</f>
        <v/>
      </c>
      <c r="AK13" s="11">
        <f>IF(B13="","",COUNTIF($D13:$AH13,"б"))</f>
        <v/>
      </c>
      <c r="AL13" s="11">
        <f>IF(B13="","",COUNTIF($D13:$AH13,"п"))</f>
        <v/>
      </c>
    </row>
    <row r="14">
      <c r="A14" s="18">
        <f>IF(B14="","",ROW()-5)</f>
        <v/>
      </c>
      <c r="B14" s="9" t="n"/>
      <c r="C14" s="9" t="n"/>
      <c r="D14" s="19" t="n"/>
      <c r="E14" s="19" t="n"/>
      <c r="F14" s="19" t="n"/>
      <c r="G14" s="19" t="n"/>
      <c r="H14" s="19" t="n"/>
      <c r="I14" s="19" t="n"/>
      <c r="J14" s="19" t="n"/>
      <c r="K14" s="19" t="n"/>
      <c r="L14" s="19" t="n"/>
      <c r="M14" s="19" t="n"/>
      <c r="N14" s="19" t="n"/>
      <c r="O14" s="19" t="n"/>
      <c r="P14" s="19" t="n"/>
      <c r="Q14" s="19" t="n"/>
      <c r="R14" s="19" t="n"/>
      <c r="S14" s="19" t="n"/>
      <c r="T14" s="19" t="n"/>
      <c r="U14" s="19" t="n"/>
      <c r="V14" s="19" t="n"/>
      <c r="W14" s="19" t="n"/>
      <c r="X14" s="19" t="n"/>
      <c r="Y14" s="19" t="n"/>
      <c r="Z14" s="19" t="n"/>
      <c r="AA14" s="19" t="n"/>
      <c r="AB14" s="19" t="n"/>
      <c r="AC14" s="19" t="n"/>
      <c r="AD14" s="19" t="n"/>
      <c r="AE14" s="19" t="n"/>
      <c r="AF14" s="19" t="n"/>
      <c r="AG14" s="19" t="n"/>
      <c r="AH14" s="19" t="n"/>
      <c r="AI14" s="11">
        <f>IF(B14="","",COUNTIF($D14:$AH14,"1"))</f>
        <v/>
      </c>
      <c r="AJ14" s="11">
        <f>IF(B14="","",COUNTIF($D14:$AH14,"н"))</f>
        <v/>
      </c>
      <c r="AK14" s="11">
        <f>IF(B14="","",COUNTIF($D14:$AH14,"б"))</f>
        <v/>
      </c>
      <c r="AL14" s="11">
        <f>IF(B14="","",COUNTIF($D14:$AH14,"п"))</f>
        <v/>
      </c>
    </row>
    <row r="15">
      <c r="A15" s="18">
        <f>IF(B15="","",ROW()-5)</f>
        <v/>
      </c>
      <c r="B15" s="9" t="n"/>
      <c r="C15" s="9" t="n"/>
      <c r="D15" s="19" t="n"/>
      <c r="E15" s="19" t="n"/>
      <c r="F15" s="19" t="n"/>
      <c r="G15" s="19" t="n"/>
      <c r="H15" s="19" t="n"/>
      <c r="I15" s="19" t="n"/>
      <c r="J15" s="19" t="n"/>
      <c r="K15" s="19" t="n"/>
      <c r="L15" s="19" t="n"/>
      <c r="M15" s="19" t="n"/>
      <c r="N15" s="19" t="n"/>
      <c r="O15" s="19" t="n"/>
      <c r="P15" s="19" t="n"/>
      <c r="Q15" s="19" t="n"/>
      <c r="R15" s="19" t="n"/>
      <c r="S15" s="19" t="n"/>
      <c r="T15" s="19" t="n"/>
      <c r="U15" s="19" t="n"/>
      <c r="V15" s="19" t="n"/>
      <c r="W15" s="19" t="n"/>
      <c r="X15" s="19" t="n"/>
      <c r="Y15" s="19" t="n"/>
      <c r="Z15" s="19" t="n"/>
      <c r="AA15" s="19" t="n"/>
      <c r="AB15" s="19" t="n"/>
      <c r="AC15" s="19" t="n"/>
      <c r="AD15" s="19" t="n"/>
      <c r="AE15" s="19" t="n"/>
      <c r="AF15" s="19" t="n"/>
      <c r="AG15" s="19" t="n"/>
      <c r="AH15" s="19" t="n"/>
      <c r="AI15" s="11">
        <f>IF(B15="","",COUNTIF($D15:$AH15,"1"))</f>
        <v/>
      </c>
      <c r="AJ15" s="11">
        <f>IF(B15="","",COUNTIF($D15:$AH15,"н"))</f>
        <v/>
      </c>
      <c r="AK15" s="11">
        <f>IF(B15="","",COUNTIF($D15:$AH15,"б"))</f>
        <v/>
      </c>
      <c r="AL15" s="11">
        <f>IF(B15="","",COUNTIF($D15:$AH15,"п"))</f>
        <v/>
      </c>
    </row>
    <row r="16">
      <c r="A16" s="18">
        <f>IF(B16="","",ROW()-5)</f>
        <v/>
      </c>
      <c r="B16" s="9" t="n"/>
      <c r="C16" s="9" t="n"/>
      <c r="D16" s="19" t="n"/>
      <c r="E16" s="19" t="n"/>
      <c r="F16" s="19" t="n"/>
      <c r="G16" s="19" t="n"/>
      <c r="H16" s="19" t="n"/>
      <c r="I16" s="19" t="n"/>
      <c r="J16" s="19" t="n"/>
      <c r="K16" s="19" t="n"/>
      <c r="L16" s="19" t="n"/>
      <c r="M16" s="19" t="n"/>
      <c r="N16" s="19" t="n"/>
      <c r="O16" s="19" t="n"/>
      <c r="P16" s="19" t="n"/>
      <c r="Q16" s="19" t="n"/>
      <c r="R16" s="19" t="n"/>
      <c r="S16" s="19" t="n"/>
      <c r="T16" s="19" t="n"/>
      <c r="U16" s="19" t="n"/>
      <c r="V16" s="19" t="n"/>
      <c r="W16" s="19" t="n"/>
      <c r="X16" s="19" t="n"/>
      <c r="Y16" s="19" t="n"/>
      <c r="Z16" s="19" t="n"/>
      <c r="AA16" s="19" t="n"/>
      <c r="AB16" s="19" t="n"/>
      <c r="AC16" s="19" t="n"/>
      <c r="AD16" s="19" t="n"/>
      <c r="AE16" s="19" t="n"/>
      <c r="AF16" s="19" t="n"/>
      <c r="AG16" s="19" t="n"/>
      <c r="AH16" s="19" t="n"/>
      <c r="AI16" s="11">
        <f>IF(B16="","",COUNTIF($D16:$AH16,"1"))</f>
        <v/>
      </c>
      <c r="AJ16" s="11">
        <f>IF(B16="","",COUNTIF($D16:$AH16,"н"))</f>
        <v/>
      </c>
      <c r="AK16" s="11">
        <f>IF(B16="","",COUNTIF($D16:$AH16,"б"))</f>
        <v/>
      </c>
      <c r="AL16" s="11">
        <f>IF(B16="","",COUNTIF($D16:$AH16,"п"))</f>
        <v/>
      </c>
    </row>
    <row r="17">
      <c r="A17" s="18">
        <f>IF(B17="","",ROW()-5)</f>
        <v/>
      </c>
      <c r="B17" s="9" t="n"/>
      <c r="C17" s="9" t="n"/>
      <c r="D17" s="19" t="n"/>
      <c r="E17" s="19" t="n"/>
      <c r="F17" s="19" t="n"/>
      <c r="G17" s="19" t="n"/>
      <c r="H17" s="19" t="n"/>
      <c r="I17" s="19" t="n"/>
      <c r="J17" s="19" t="n"/>
      <c r="K17" s="19" t="n"/>
      <c r="L17" s="19" t="n"/>
      <c r="M17" s="19" t="n"/>
      <c r="N17" s="19" t="n"/>
      <c r="O17" s="19" t="n"/>
      <c r="P17" s="19" t="n"/>
      <c r="Q17" s="19" t="n"/>
      <c r="R17" s="19" t="n"/>
      <c r="S17" s="19" t="n"/>
      <c r="T17" s="19" t="n"/>
      <c r="U17" s="19" t="n"/>
      <c r="V17" s="19" t="n"/>
      <c r="W17" s="19" t="n"/>
      <c r="X17" s="19" t="n"/>
      <c r="Y17" s="19" t="n"/>
      <c r="Z17" s="19" t="n"/>
      <c r="AA17" s="19" t="n"/>
      <c r="AB17" s="19" t="n"/>
      <c r="AC17" s="19" t="n"/>
      <c r="AD17" s="19" t="n"/>
      <c r="AE17" s="19" t="n"/>
      <c r="AF17" s="19" t="n"/>
      <c r="AG17" s="19" t="n"/>
      <c r="AH17" s="19" t="n"/>
      <c r="AI17" s="11">
        <f>IF(B17="","",COUNTIF($D17:$AH17,"1"))</f>
        <v/>
      </c>
      <c r="AJ17" s="11">
        <f>IF(B17="","",COUNTIF($D17:$AH17,"н"))</f>
        <v/>
      </c>
      <c r="AK17" s="11">
        <f>IF(B17="","",COUNTIF($D17:$AH17,"б"))</f>
        <v/>
      </c>
      <c r="AL17" s="11">
        <f>IF(B17="","",COUNTIF($D17:$AH17,"п"))</f>
        <v/>
      </c>
    </row>
    <row r="18">
      <c r="A18" s="18">
        <f>IF(B18="","",ROW()-5)</f>
        <v/>
      </c>
      <c r="B18" s="9" t="n"/>
      <c r="C18" s="9" t="n"/>
      <c r="D18" s="19" t="n"/>
      <c r="E18" s="19" t="n"/>
      <c r="F18" s="19" t="n"/>
      <c r="G18" s="19" t="n"/>
      <c r="H18" s="19" t="n"/>
      <c r="I18" s="19" t="n"/>
      <c r="J18" s="19" t="n"/>
      <c r="K18" s="19" t="n"/>
      <c r="L18" s="19" t="n"/>
      <c r="M18" s="19" t="n"/>
      <c r="N18" s="19" t="n"/>
      <c r="O18" s="19" t="n"/>
      <c r="P18" s="19" t="n"/>
      <c r="Q18" s="19" t="n"/>
      <c r="R18" s="19" t="n"/>
      <c r="S18" s="19" t="n"/>
      <c r="T18" s="19" t="n"/>
      <c r="U18" s="19" t="n"/>
      <c r="V18" s="19" t="n"/>
      <c r="W18" s="19" t="n"/>
      <c r="X18" s="19" t="n"/>
      <c r="Y18" s="19" t="n"/>
      <c r="Z18" s="19" t="n"/>
      <c r="AA18" s="19" t="n"/>
      <c r="AB18" s="19" t="n"/>
      <c r="AC18" s="19" t="n"/>
      <c r="AD18" s="19" t="n"/>
      <c r="AE18" s="19" t="n"/>
      <c r="AF18" s="19" t="n"/>
      <c r="AG18" s="19" t="n"/>
      <c r="AH18" s="19" t="n"/>
      <c r="AI18" s="11">
        <f>IF(B18="","",COUNTIF($D18:$AH18,"1"))</f>
        <v/>
      </c>
      <c r="AJ18" s="11">
        <f>IF(B18="","",COUNTIF($D18:$AH18,"н"))</f>
        <v/>
      </c>
      <c r="AK18" s="11">
        <f>IF(B18="","",COUNTIF($D18:$AH18,"б"))</f>
        <v/>
      </c>
      <c r="AL18" s="11">
        <f>IF(B18="","",COUNTIF($D18:$AH18,"п"))</f>
        <v/>
      </c>
    </row>
    <row r="19">
      <c r="A19" s="18">
        <f>IF(B19="","",ROW()-5)</f>
        <v/>
      </c>
      <c r="B19" s="9" t="n"/>
      <c r="C19" s="9" t="n"/>
      <c r="D19" s="19" t="n"/>
      <c r="E19" s="19" t="n"/>
      <c r="F19" s="19" t="n"/>
      <c r="G19" s="19" t="n"/>
      <c r="H19" s="19" t="n"/>
      <c r="I19" s="19" t="n"/>
      <c r="J19" s="19" t="n"/>
      <c r="K19" s="19" t="n"/>
      <c r="L19" s="19" t="n"/>
      <c r="M19" s="19" t="n"/>
      <c r="N19" s="19" t="n"/>
      <c r="O19" s="19" t="n"/>
      <c r="P19" s="19" t="n"/>
      <c r="Q19" s="19" t="n"/>
      <c r="R19" s="19" t="n"/>
      <c r="S19" s="19" t="n"/>
      <c r="T19" s="19" t="n"/>
      <c r="U19" s="19" t="n"/>
      <c r="V19" s="19" t="n"/>
      <c r="W19" s="19" t="n"/>
      <c r="X19" s="19" t="n"/>
      <c r="Y19" s="19" t="n"/>
      <c r="Z19" s="19" t="n"/>
      <c r="AA19" s="19" t="n"/>
      <c r="AB19" s="19" t="n"/>
      <c r="AC19" s="19" t="n"/>
      <c r="AD19" s="19" t="n"/>
      <c r="AE19" s="19" t="n"/>
      <c r="AF19" s="19" t="n"/>
      <c r="AG19" s="19" t="n"/>
      <c r="AH19" s="19" t="n"/>
      <c r="AI19" s="11">
        <f>IF(B19="","",COUNTIF($D19:$AH19,"1"))</f>
        <v/>
      </c>
      <c r="AJ19" s="11">
        <f>IF(B19="","",COUNTIF($D19:$AH19,"н"))</f>
        <v/>
      </c>
      <c r="AK19" s="11">
        <f>IF(B19="","",COUNTIF($D19:$AH19,"б"))</f>
        <v/>
      </c>
      <c r="AL19" s="11">
        <f>IF(B19="","",COUNTIF($D19:$AH19,"п"))</f>
        <v/>
      </c>
    </row>
    <row r="20">
      <c r="A20" s="18">
        <f>IF(B20="","",ROW()-5)</f>
        <v/>
      </c>
      <c r="B20" s="9" t="n"/>
      <c r="C20" s="9" t="n"/>
      <c r="D20" s="19" t="n"/>
      <c r="E20" s="19" t="n"/>
      <c r="F20" s="19" t="n"/>
      <c r="G20" s="19" t="n"/>
      <c r="H20" s="19" t="n"/>
      <c r="I20" s="19" t="n"/>
      <c r="J20" s="19" t="n"/>
      <c r="K20" s="19" t="n"/>
      <c r="L20" s="19" t="n"/>
      <c r="M20" s="19" t="n"/>
      <c r="N20" s="19" t="n"/>
      <c r="O20" s="19" t="n"/>
      <c r="P20" s="19" t="n"/>
      <c r="Q20" s="19" t="n"/>
      <c r="R20" s="19" t="n"/>
      <c r="S20" s="19" t="n"/>
      <c r="T20" s="19" t="n"/>
      <c r="U20" s="19" t="n"/>
      <c r="V20" s="19" t="n"/>
      <c r="W20" s="19" t="n"/>
      <c r="X20" s="19" t="n"/>
      <c r="Y20" s="19" t="n"/>
      <c r="Z20" s="19" t="n"/>
      <c r="AA20" s="19" t="n"/>
      <c r="AB20" s="19" t="n"/>
      <c r="AC20" s="19" t="n"/>
      <c r="AD20" s="19" t="n"/>
      <c r="AE20" s="19" t="n"/>
      <c r="AF20" s="19" t="n"/>
      <c r="AG20" s="19" t="n"/>
      <c r="AH20" s="19" t="n"/>
      <c r="AI20" s="11">
        <f>IF(B20="","",COUNTIF($D20:$AH20,"1"))</f>
        <v/>
      </c>
      <c r="AJ20" s="11">
        <f>IF(B20="","",COUNTIF($D20:$AH20,"н"))</f>
        <v/>
      </c>
      <c r="AK20" s="11">
        <f>IF(B20="","",COUNTIF($D20:$AH20,"б"))</f>
        <v/>
      </c>
      <c r="AL20" s="11">
        <f>IF(B20="","",COUNTIF($D20:$AH20,"п"))</f>
        <v/>
      </c>
    </row>
    <row r="21">
      <c r="A21" s="18">
        <f>IF(B21="","",ROW()-5)</f>
        <v/>
      </c>
      <c r="B21" s="9" t="n"/>
      <c r="C21" s="9" t="n"/>
      <c r="D21" s="19" t="n"/>
      <c r="E21" s="19" t="n"/>
      <c r="F21" s="19" t="n"/>
      <c r="G21" s="19" t="n"/>
      <c r="H21" s="19" t="n"/>
      <c r="I21" s="19" t="n"/>
      <c r="J21" s="19" t="n"/>
      <c r="K21" s="19" t="n"/>
      <c r="L21" s="19" t="n"/>
      <c r="M21" s="19" t="n"/>
      <c r="N21" s="19" t="n"/>
      <c r="O21" s="19" t="n"/>
      <c r="P21" s="19" t="n"/>
      <c r="Q21" s="19" t="n"/>
      <c r="R21" s="19" t="n"/>
      <c r="S21" s="19" t="n"/>
      <c r="T21" s="19" t="n"/>
      <c r="U21" s="19" t="n"/>
      <c r="V21" s="19" t="n"/>
      <c r="W21" s="19" t="n"/>
      <c r="X21" s="19" t="n"/>
      <c r="Y21" s="19" t="n"/>
      <c r="Z21" s="19" t="n"/>
      <c r="AA21" s="19" t="n"/>
      <c r="AB21" s="19" t="n"/>
      <c r="AC21" s="19" t="n"/>
      <c r="AD21" s="19" t="n"/>
      <c r="AE21" s="19" t="n"/>
      <c r="AF21" s="19" t="n"/>
      <c r="AG21" s="19" t="n"/>
      <c r="AH21" s="19" t="n"/>
      <c r="AI21" s="11">
        <f>IF(B21="","",COUNTIF($D21:$AH21,"1"))</f>
        <v/>
      </c>
      <c r="AJ21" s="11">
        <f>IF(B21="","",COUNTIF($D21:$AH21,"н"))</f>
        <v/>
      </c>
      <c r="AK21" s="11">
        <f>IF(B21="","",COUNTIF($D21:$AH21,"б"))</f>
        <v/>
      </c>
      <c r="AL21" s="11">
        <f>IF(B21="","",COUNTIF($D21:$AH21,"п"))</f>
        <v/>
      </c>
    </row>
    <row r="22">
      <c r="A22" s="18">
        <f>IF(B22="","",ROW()-5)</f>
        <v/>
      </c>
      <c r="B22" s="9" t="n"/>
      <c r="C22" s="9" t="n"/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/>
      <c r="M22" s="19" t="n"/>
      <c r="N22" s="19" t="n"/>
      <c r="O22" s="19" t="n"/>
      <c r="P22" s="19" t="n"/>
      <c r="Q22" s="19" t="n"/>
      <c r="R22" s="19" t="n"/>
      <c r="S22" s="19" t="n"/>
      <c r="T22" s="19" t="n"/>
      <c r="U22" s="19" t="n"/>
      <c r="V22" s="19" t="n"/>
      <c r="W22" s="19" t="n"/>
      <c r="X22" s="19" t="n"/>
      <c r="Y22" s="19" t="n"/>
      <c r="Z22" s="19" t="n"/>
      <c r="AA22" s="19" t="n"/>
      <c r="AB22" s="19" t="n"/>
      <c r="AC22" s="19" t="n"/>
      <c r="AD22" s="19" t="n"/>
      <c r="AE22" s="19" t="n"/>
      <c r="AF22" s="19" t="n"/>
      <c r="AG22" s="19" t="n"/>
      <c r="AH22" s="19" t="n"/>
      <c r="AI22" s="11">
        <f>IF(B22="","",COUNTIF($D22:$AH22,"1"))</f>
        <v/>
      </c>
      <c r="AJ22" s="11">
        <f>IF(B22="","",COUNTIF($D22:$AH22,"н"))</f>
        <v/>
      </c>
      <c r="AK22" s="11">
        <f>IF(B22="","",COUNTIF($D22:$AH22,"б"))</f>
        <v/>
      </c>
      <c r="AL22" s="11">
        <f>IF(B22="","",COUNTIF($D22:$AH22,"п"))</f>
        <v/>
      </c>
    </row>
    <row r="23">
      <c r="A23" s="18">
        <f>IF(B23="","",ROW()-5)</f>
        <v/>
      </c>
      <c r="B23" s="9" t="n"/>
      <c r="C23" s="9" t="n"/>
      <c r="D23" s="19" t="n"/>
      <c r="E23" s="19" t="n"/>
      <c r="F23" s="19" t="n"/>
      <c r="G23" s="19" t="n"/>
      <c r="H23" s="19" t="n"/>
      <c r="I23" s="19" t="n"/>
      <c r="J23" s="19" t="n"/>
      <c r="K23" s="19" t="n"/>
      <c r="L23" s="19" t="n"/>
      <c r="M23" s="19" t="n"/>
      <c r="N23" s="19" t="n"/>
      <c r="O23" s="19" t="n"/>
      <c r="P23" s="19" t="n"/>
      <c r="Q23" s="19" t="n"/>
      <c r="R23" s="19" t="n"/>
      <c r="S23" s="19" t="n"/>
      <c r="T23" s="19" t="n"/>
      <c r="U23" s="19" t="n"/>
      <c r="V23" s="19" t="n"/>
      <c r="W23" s="19" t="n"/>
      <c r="X23" s="19" t="n"/>
      <c r="Y23" s="19" t="n"/>
      <c r="Z23" s="19" t="n"/>
      <c r="AA23" s="19" t="n"/>
      <c r="AB23" s="19" t="n"/>
      <c r="AC23" s="19" t="n"/>
      <c r="AD23" s="19" t="n"/>
      <c r="AE23" s="19" t="n"/>
      <c r="AF23" s="19" t="n"/>
      <c r="AG23" s="19" t="n"/>
      <c r="AH23" s="19" t="n"/>
      <c r="AI23" s="11">
        <f>IF(B23="","",COUNTIF($D23:$AH23,"1"))</f>
        <v/>
      </c>
      <c r="AJ23" s="11">
        <f>IF(B23="","",COUNTIF($D23:$AH23,"н"))</f>
        <v/>
      </c>
      <c r="AK23" s="11">
        <f>IF(B23="","",COUNTIF($D23:$AH23,"б"))</f>
        <v/>
      </c>
      <c r="AL23" s="11">
        <f>IF(B23="","",COUNTIF($D23:$AH23,"п"))</f>
        <v/>
      </c>
    </row>
    <row r="24">
      <c r="A24" s="18">
        <f>IF(B24="","",ROW()-5)</f>
        <v/>
      </c>
      <c r="B24" s="9" t="n"/>
      <c r="C24" s="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19" t="n"/>
      <c r="O24" s="19" t="n"/>
      <c r="P24" s="19" t="n"/>
      <c r="Q24" s="19" t="n"/>
      <c r="R24" s="19" t="n"/>
      <c r="S24" s="19" t="n"/>
      <c r="T24" s="19" t="n"/>
      <c r="U24" s="19" t="n"/>
      <c r="V24" s="19" t="n"/>
      <c r="W24" s="19" t="n"/>
      <c r="X24" s="19" t="n"/>
      <c r="Y24" s="19" t="n"/>
      <c r="Z24" s="19" t="n"/>
      <c r="AA24" s="19" t="n"/>
      <c r="AB24" s="19" t="n"/>
      <c r="AC24" s="19" t="n"/>
      <c r="AD24" s="19" t="n"/>
      <c r="AE24" s="19" t="n"/>
      <c r="AF24" s="19" t="n"/>
      <c r="AG24" s="19" t="n"/>
      <c r="AH24" s="19" t="n"/>
      <c r="AI24" s="11">
        <f>IF(B24="","",COUNTIF($D24:$AH24,"1"))</f>
        <v/>
      </c>
      <c r="AJ24" s="11">
        <f>IF(B24="","",COUNTIF($D24:$AH24,"н"))</f>
        <v/>
      </c>
      <c r="AK24" s="11">
        <f>IF(B24="","",COUNTIF($D24:$AH24,"б"))</f>
        <v/>
      </c>
      <c r="AL24" s="11">
        <f>IF(B24="","",COUNTIF($D24:$AH24,"п"))</f>
        <v/>
      </c>
    </row>
    <row r="25">
      <c r="A25" s="18">
        <f>IF(B25="","",ROW()-5)</f>
        <v/>
      </c>
      <c r="B25" s="9" t="n"/>
      <c r="C25" s="9" t="n"/>
      <c r="D25" s="19" t="n"/>
      <c r="E25" s="19" t="n"/>
      <c r="F25" s="19" t="n"/>
      <c r="G25" s="19" t="n"/>
      <c r="H25" s="19" t="n"/>
      <c r="I25" s="19" t="n"/>
      <c r="J25" s="19" t="n"/>
      <c r="K25" s="19" t="n"/>
      <c r="L25" s="19" t="n"/>
      <c r="M25" s="19" t="n"/>
      <c r="N25" s="19" t="n"/>
      <c r="O25" s="19" t="n"/>
      <c r="P25" s="19" t="n"/>
      <c r="Q25" s="19" t="n"/>
      <c r="R25" s="19" t="n"/>
      <c r="S25" s="19" t="n"/>
      <c r="T25" s="19" t="n"/>
      <c r="U25" s="19" t="n"/>
      <c r="V25" s="19" t="n"/>
      <c r="W25" s="19" t="n"/>
      <c r="X25" s="19" t="n"/>
      <c r="Y25" s="19" t="n"/>
      <c r="Z25" s="19" t="n"/>
      <c r="AA25" s="19" t="n"/>
      <c r="AB25" s="19" t="n"/>
      <c r="AC25" s="19" t="n"/>
      <c r="AD25" s="19" t="n"/>
      <c r="AE25" s="19" t="n"/>
      <c r="AF25" s="19" t="n"/>
      <c r="AG25" s="19" t="n"/>
      <c r="AH25" s="19" t="n"/>
      <c r="AI25" s="11">
        <f>IF(B25="","",COUNTIF($D25:$AH25,"1"))</f>
        <v/>
      </c>
      <c r="AJ25" s="11">
        <f>IF(B25="","",COUNTIF($D25:$AH25,"н"))</f>
        <v/>
      </c>
      <c r="AK25" s="11">
        <f>IF(B25="","",COUNTIF($D25:$AH25,"б"))</f>
        <v/>
      </c>
      <c r="AL25" s="11">
        <f>IF(B25="","",COUNTIF($D25:$AH25,"п"))</f>
        <v/>
      </c>
    </row>
    <row r="26">
      <c r="A26" s="18">
        <f>IF(B26="","",ROW()-5)</f>
        <v/>
      </c>
      <c r="B26" s="9" t="n"/>
      <c r="C26" s="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  <c r="O26" s="19" t="n"/>
      <c r="P26" s="19" t="n"/>
      <c r="Q26" s="19" t="n"/>
      <c r="R26" s="19" t="n"/>
      <c r="S26" s="19" t="n"/>
      <c r="T26" s="19" t="n"/>
      <c r="U26" s="19" t="n"/>
      <c r="V26" s="19" t="n"/>
      <c r="W26" s="19" t="n"/>
      <c r="X26" s="19" t="n"/>
      <c r="Y26" s="19" t="n"/>
      <c r="Z26" s="19" t="n"/>
      <c r="AA26" s="19" t="n"/>
      <c r="AB26" s="19" t="n"/>
      <c r="AC26" s="19" t="n"/>
      <c r="AD26" s="19" t="n"/>
      <c r="AE26" s="19" t="n"/>
      <c r="AF26" s="19" t="n"/>
      <c r="AG26" s="19" t="n"/>
      <c r="AH26" s="19" t="n"/>
      <c r="AI26" s="11">
        <f>IF(B26="","",COUNTIF($D26:$AH26,"1"))</f>
        <v/>
      </c>
      <c r="AJ26" s="11">
        <f>IF(B26="","",COUNTIF($D26:$AH26,"н"))</f>
        <v/>
      </c>
      <c r="AK26" s="11">
        <f>IF(B26="","",COUNTIF($D26:$AH26,"б"))</f>
        <v/>
      </c>
      <c r="AL26" s="11">
        <f>IF(B26="","",COUNTIF($D26:$AH26,"п"))</f>
        <v/>
      </c>
    </row>
    <row r="27">
      <c r="A27" s="18">
        <f>IF(B27="","",ROW()-5)</f>
        <v/>
      </c>
      <c r="B27" s="9" t="n"/>
      <c r="C27" s="9" t="n"/>
      <c r="D27" s="19" t="n"/>
      <c r="E27" s="19" t="n"/>
      <c r="F27" s="19" t="n"/>
      <c r="G27" s="19" t="n"/>
      <c r="H27" s="19" t="n"/>
      <c r="I27" s="19" t="n"/>
      <c r="J27" s="19" t="n"/>
      <c r="K27" s="19" t="n"/>
      <c r="L27" s="19" t="n"/>
      <c r="M27" s="19" t="n"/>
      <c r="N27" s="19" t="n"/>
      <c r="O27" s="19" t="n"/>
      <c r="P27" s="19" t="n"/>
      <c r="Q27" s="19" t="n"/>
      <c r="R27" s="19" t="n"/>
      <c r="S27" s="19" t="n"/>
      <c r="T27" s="19" t="n"/>
      <c r="U27" s="19" t="n"/>
      <c r="V27" s="19" t="n"/>
      <c r="W27" s="19" t="n"/>
      <c r="X27" s="19" t="n"/>
      <c r="Y27" s="19" t="n"/>
      <c r="Z27" s="19" t="n"/>
      <c r="AA27" s="19" t="n"/>
      <c r="AB27" s="19" t="n"/>
      <c r="AC27" s="19" t="n"/>
      <c r="AD27" s="19" t="n"/>
      <c r="AE27" s="19" t="n"/>
      <c r="AF27" s="19" t="n"/>
      <c r="AG27" s="19" t="n"/>
      <c r="AH27" s="19" t="n"/>
      <c r="AI27" s="11">
        <f>IF(B27="","",COUNTIF($D27:$AH27,"1"))</f>
        <v/>
      </c>
      <c r="AJ27" s="11">
        <f>IF(B27="","",COUNTIF($D27:$AH27,"н"))</f>
        <v/>
      </c>
      <c r="AK27" s="11">
        <f>IF(B27="","",COUNTIF($D27:$AH27,"б"))</f>
        <v/>
      </c>
      <c r="AL27" s="11">
        <f>IF(B27="","",COUNTIF($D27:$AH27,"п"))</f>
        <v/>
      </c>
    </row>
    <row r="28">
      <c r="A28" s="18">
        <f>IF(B28="","",ROW()-5)</f>
        <v/>
      </c>
      <c r="B28" s="9" t="n"/>
      <c r="C28" s="9" t="n"/>
      <c r="D28" s="19" t="n"/>
      <c r="E28" s="19" t="n"/>
      <c r="F28" s="19" t="n"/>
      <c r="G28" s="19" t="n"/>
      <c r="H28" s="19" t="n"/>
      <c r="I28" s="19" t="n"/>
      <c r="J28" s="19" t="n"/>
      <c r="K28" s="19" t="n"/>
      <c r="L28" s="19" t="n"/>
      <c r="M28" s="19" t="n"/>
      <c r="N28" s="19" t="n"/>
      <c r="O28" s="19" t="n"/>
      <c r="P28" s="19" t="n"/>
      <c r="Q28" s="19" t="n"/>
      <c r="R28" s="19" t="n"/>
      <c r="S28" s="19" t="n"/>
      <c r="T28" s="19" t="n"/>
      <c r="U28" s="19" t="n"/>
      <c r="V28" s="19" t="n"/>
      <c r="W28" s="19" t="n"/>
      <c r="X28" s="19" t="n"/>
      <c r="Y28" s="19" t="n"/>
      <c r="Z28" s="19" t="n"/>
      <c r="AA28" s="19" t="n"/>
      <c r="AB28" s="19" t="n"/>
      <c r="AC28" s="19" t="n"/>
      <c r="AD28" s="19" t="n"/>
      <c r="AE28" s="19" t="n"/>
      <c r="AF28" s="19" t="n"/>
      <c r="AG28" s="19" t="n"/>
      <c r="AH28" s="19" t="n"/>
      <c r="AI28" s="11">
        <f>IF(B28="","",COUNTIF($D28:$AH28,"1"))</f>
        <v/>
      </c>
      <c r="AJ28" s="11">
        <f>IF(B28="","",COUNTIF($D28:$AH28,"н"))</f>
        <v/>
      </c>
      <c r="AK28" s="11">
        <f>IF(B28="","",COUNTIF($D28:$AH28,"б"))</f>
        <v/>
      </c>
      <c r="AL28" s="11">
        <f>IF(B28="","",COUNTIF($D28:$AH28,"п"))</f>
        <v/>
      </c>
    </row>
    <row r="29">
      <c r="A29" s="18">
        <f>IF(B29="","",ROW()-5)</f>
        <v/>
      </c>
      <c r="B29" s="9" t="n"/>
      <c r="C29" s="9" t="n"/>
      <c r="D29" s="19" t="n"/>
      <c r="E29" s="19" t="n"/>
      <c r="F29" s="19" t="n"/>
      <c r="G29" s="19" t="n"/>
      <c r="H29" s="19" t="n"/>
      <c r="I29" s="19" t="n"/>
      <c r="J29" s="19" t="n"/>
      <c r="K29" s="19" t="n"/>
      <c r="L29" s="19" t="n"/>
      <c r="M29" s="19" t="n"/>
      <c r="N29" s="19" t="n"/>
      <c r="O29" s="19" t="n"/>
      <c r="P29" s="19" t="n"/>
      <c r="Q29" s="19" t="n"/>
      <c r="R29" s="19" t="n"/>
      <c r="S29" s="19" t="n"/>
      <c r="T29" s="19" t="n"/>
      <c r="U29" s="19" t="n"/>
      <c r="V29" s="19" t="n"/>
      <c r="W29" s="19" t="n"/>
      <c r="X29" s="19" t="n"/>
      <c r="Y29" s="19" t="n"/>
      <c r="Z29" s="19" t="n"/>
      <c r="AA29" s="19" t="n"/>
      <c r="AB29" s="19" t="n"/>
      <c r="AC29" s="19" t="n"/>
      <c r="AD29" s="19" t="n"/>
      <c r="AE29" s="19" t="n"/>
      <c r="AF29" s="19" t="n"/>
      <c r="AG29" s="19" t="n"/>
      <c r="AH29" s="19" t="n"/>
      <c r="AI29" s="11">
        <f>IF(B29="","",COUNTIF($D29:$AH29,"1"))</f>
        <v/>
      </c>
      <c r="AJ29" s="11">
        <f>IF(B29="","",COUNTIF($D29:$AH29,"н"))</f>
        <v/>
      </c>
      <c r="AK29" s="11">
        <f>IF(B29="","",COUNTIF($D29:$AH29,"б"))</f>
        <v/>
      </c>
      <c r="AL29" s="11">
        <f>IF(B29="","",COUNTIF($D29:$AH29,"п"))</f>
        <v/>
      </c>
    </row>
    <row r="30">
      <c r="A30" s="18">
        <f>IF(B30="","",ROW()-5)</f>
        <v/>
      </c>
      <c r="B30" s="9" t="n"/>
      <c r="C30" s="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  <c r="M30" s="19" t="n"/>
      <c r="N30" s="19" t="n"/>
      <c r="O30" s="19" t="n"/>
      <c r="P30" s="19" t="n"/>
      <c r="Q30" s="19" t="n"/>
      <c r="R30" s="19" t="n"/>
      <c r="S30" s="19" t="n"/>
      <c r="T30" s="19" t="n"/>
      <c r="U30" s="19" t="n"/>
      <c r="V30" s="19" t="n"/>
      <c r="W30" s="19" t="n"/>
      <c r="X30" s="19" t="n"/>
      <c r="Y30" s="19" t="n"/>
      <c r="Z30" s="19" t="n"/>
      <c r="AA30" s="19" t="n"/>
      <c r="AB30" s="19" t="n"/>
      <c r="AC30" s="19" t="n"/>
      <c r="AD30" s="19" t="n"/>
      <c r="AE30" s="19" t="n"/>
      <c r="AF30" s="19" t="n"/>
      <c r="AG30" s="19" t="n"/>
      <c r="AH30" s="19" t="n"/>
      <c r="AI30" s="11">
        <f>IF(B30="","",COUNTIF($D30:$AH30,"1"))</f>
        <v/>
      </c>
      <c r="AJ30" s="11">
        <f>IF(B30="","",COUNTIF($D30:$AH30,"н"))</f>
        <v/>
      </c>
      <c r="AK30" s="11">
        <f>IF(B30="","",COUNTIF($D30:$AH30,"б"))</f>
        <v/>
      </c>
      <c r="AL30" s="11">
        <f>IF(B30="","",COUNTIF($D30:$AH30,"п"))</f>
        <v/>
      </c>
    </row>
    <row r="31">
      <c r="A31" s="18">
        <f>IF(B31="","",ROW()-5)</f>
        <v/>
      </c>
      <c r="B31" s="9" t="n"/>
      <c r="C31" s="9" t="n"/>
      <c r="D31" s="19" t="n"/>
      <c r="E31" s="19" t="n"/>
      <c r="F31" s="19" t="n"/>
      <c r="G31" s="19" t="n"/>
      <c r="H31" s="19" t="n"/>
      <c r="I31" s="19" t="n"/>
      <c r="J31" s="19" t="n"/>
      <c r="K31" s="19" t="n"/>
      <c r="L31" s="19" t="n"/>
      <c r="M31" s="19" t="n"/>
      <c r="N31" s="19" t="n"/>
      <c r="O31" s="19" t="n"/>
      <c r="P31" s="19" t="n"/>
      <c r="Q31" s="19" t="n"/>
      <c r="R31" s="19" t="n"/>
      <c r="S31" s="19" t="n"/>
      <c r="T31" s="19" t="n"/>
      <c r="U31" s="19" t="n"/>
      <c r="V31" s="19" t="n"/>
      <c r="W31" s="19" t="n"/>
      <c r="X31" s="19" t="n"/>
      <c r="Y31" s="19" t="n"/>
      <c r="Z31" s="19" t="n"/>
      <c r="AA31" s="19" t="n"/>
      <c r="AB31" s="19" t="n"/>
      <c r="AC31" s="19" t="n"/>
      <c r="AD31" s="19" t="n"/>
      <c r="AE31" s="19" t="n"/>
      <c r="AF31" s="19" t="n"/>
      <c r="AG31" s="19" t="n"/>
      <c r="AH31" s="19" t="n"/>
      <c r="AI31" s="11">
        <f>IF(B31="","",COUNTIF($D31:$AH31,"1"))</f>
        <v/>
      </c>
      <c r="AJ31" s="11">
        <f>IF(B31="","",COUNTIF($D31:$AH31,"н"))</f>
        <v/>
      </c>
      <c r="AK31" s="11">
        <f>IF(B31="","",COUNTIF($D31:$AH31,"б"))</f>
        <v/>
      </c>
      <c r="AL31" s="11">
        <f>IF(B31="","",COUNTIF($D31:$AH31,"п"))</f>
        <v/>
      </c>
    </row>
    <row r="32">
      <c r="A32" s="18">
        <f>IF(B32="","",ROW()-5)</f>
        <v/>
      </c>
      <c r="B32" s="9" t="n"/>
      <c r="C32" s="9" t="n"/>
      <c r="D32" s="19" t="n"/>
      <c r="E32" s="19" t="n"/>
      <c r="F32" s="19" t="n"/>
      <c r="G32" s="19" t="n"/>
      <c r="H32" s="19" t="n"/>
      <c r="I32" s="19" t="n"/>
      <c r="J32" s="19" t="n"/>
      <c r="K32" s="19" t="n"/>
      <c r="L32" s="19" t="n"/>
      <c r="M32" s="19" t="n"/>
      <c r="N32" s="19" t="n"/>
      <c r="O32" s="19" t="n"/>
      <c r="P32" s="19" t="n"/>
      <c r="Q32" s="19" t="n"/>
      <c r="R32" s="19" t="n"/>
      <c r="S32" s="19" t="n"/>
      <c r="T32" s="19" t="n"/>
      <c r="U32" s="19" t="n"/>
      <c r="V32" s="19" t="n"/>
      <c r="W32" s="19" t="n"/>
      <c r="X32" s="19" t="n"/>
      <c r="Y32" s="19" t="n"/>
      <c r="Z32" s="19" t="n"/>
      <c r="AA32" s="19" t="n"/>
      <c r="AB32" s="19" t="n"/>
      <c r="AC32" s="19" t="n"/>
      <c r="AD32" s="19" t="n"/>
      <c r="AE32" s="19" t="n"/>
      <c r="AF32" s="19" t="n"/>
      <c r="AG32" s="19" t="n"/>
      <c r="AH32" s="19" t="n"/>
      <c r="AI32" s="11">
        <f>IF(B32="","",COUNTIF($D32:$AH32,"1"))</f>
        <v/>
      </c>
      <c r="AJ32" s="11">
        <f>IF(B32="","",COUNTIF($D32:$AH32,"н"))</f>
        <v/>
      </c>
      <c r="AK32" s="11">
        <f>IF(B32="","",COUNTIF($D32:$AH32,"б"))</f>
        <v/>
      </c>
      <c r="AL32" s="11">
        <f>IF(B32="","",COUNTIF($D32:$AH32,"п"))</f>
        <v/>
      </c>
    </row>
    <row r="33">
      <c r="A33" s="18">
        <f>IF(B33="","",ROW()-5)</f>
        <v/>
      </c>
      <c r="B33" s="9" t="n"/>
      <c r="C33" s="9" t="n"/>
      <c r="D33" s="19" t="n"/>
      <c r="E33" s="19" t="n"/>
      <c r="F33" s="19" t="n"/>
      <c r="G33" s="19" t="n"/>
      <c r="H33" s="19" t="n"/>
      <c r="I33" s="19" t="n"/>
      <c r="J33" s="19" t="n"/>
      <c r="K33" s="19" t="n"/>
      <c r="L33" s="19" t="n"/>
      <c r="M33" s="19" t="n"/>
      <c r="N33" s="19" t="n"/>
      <c r="O33" s="19" t="n"/>
      <c r="P33" s="19" t="n"/>
      <c r="Q33" s="19" t="n"/>
      <c r="R33" s="19" t="n"/>
      <c r="S33" s="19" t="n"/>
      <c r="T33" s="19" t="n"/>
      <c r="U33" s="19" t="n"/>
      <c r="V33" s="19" t="n"/>
      <c r="W33" s="19" t="n"/>
      <c r="X33" s="19" t="n"/>
      <c r="Y33" s="19" t="n"/>
      <c r="Z33" s="19" t="n"/>
      <c r="AA33" s="19" t="n"/>
      <c r="AB33" s="19" t="n"/>
      <c r="AC33" s="19" t="n"/>
      <c r="AD33" s="19" t="n"/>
      <c r="AE33" s="19" t="n"/>
      <c r="AF33" s="19" t="n"/>
      <c r="AG33" s="19" t="n"/>
      <c r="AH33" s="19" t="n"/>
      <c r="AI33" s="11">
        <f>IF(B33="","",COUNTIF($D33:$AH33,"1"))</f>
        <v/>
      </c>
      <c r="AJ33" s="11">
        <f>IF(B33="","",COUNTIF($D33:$AH33,"н"))</f>
        <v/>
      </c>
      <c r="AK33" s="11">
        <f>IF(B33="","",COUNTIF($D33:$AH33,"б"))</f>
        <v/>
      </c>
      <c r="AL33" s="11">
        <f>IF(B33="","",COUNTIF($D33:$AH33,"п"))</f>
        <v/>
      </c>
    </row>
    <row r="34">
      <c r="A34" s="18">
        <f>IF(B34="","",ROW()-5)</f>
        <v/>
      </c>
      <c r="B34" s="9" t="n"/>
      <c r="C34" s="9" t="n"/>
      <c r="D34" s="19" t="n"/>
      <c r="E34" s="19" t="n"/>
      <c r="F34" s="19" t="n"/>
      <c r="G34" s="19" t="n"/>
      <c r="H34" s="19" t="n"/>
      <c r="I34" s="19" t="n"/>
      <c r="J34" s="19" t="n"/>
      <c r="K34" s="19" t="n"/>
      <c r="L34" s="19" t="n"/>
      <c r="M34" s="19" t="n"/>
      <c r="N34" s="19" t="n"/>
      <c r="O34" s="19" t="n"/>
      <c r="P34" s="19" t="n"/>
      <c r="Q34" s="19" t="n"/>
      <c r="R34" s="19" t="n"/>
      <c r="S34" s="19" t="n"/>
      <c r="T34" s="19" t="n"/>
      <c r="U34" s="19" t="n"/>
      <c r="V34" s="19" t="n"/>
      <c r="W34" s="19" t="n"/>
      <c r="X34" s="19" t="n"/>
      <c r="Y34" s="19" t="n"/>
      <c r="Z34" s="19" t="n"/>
      <c r="AA34" s="19" t="n"/>
      <c r="AB34" s="19" t="n"/>
      <c r="AC34" s="19" t="n"/>
      <c r="AD34" s="19" t="n"/>
      <c r="AE34" s="19" t="n"/>
      <c r="AF34" s="19" t="n"/>
      <c r="AG34" s="19" t="n"/>
      <c r="AH34" s="19" t="n"/>
      <c r="AI34" s="11">
        <f>IF(B34="","",COUNTIF($D34:$AH34,"1"))</f>
        <v/>
      </c>
      <c r="AJ34" s="11">
        <f>IF(B34="","",COUNTIF($D34:$AH34,"н"))</f>
        <v/>
      </c>
      <c r="AK34" s="11">
        <f>IF(B34="","",COUNTIF($D34:$AH34,"б"))</f>
        <v/>
      </c>
      <c r="AL34" s="11">
        <f>IF(B34="","",COUNTIF($D34:$AH34,"п"))</f>
        <v/>
      </c>
    </row>
    <row r="35">
      <c r="A35" s="18">
        <f>IF(B35="","",ROW()-5)</f>
        <v/>
      </c>
      <c r="B35" s="9" t="n"/>
      <c r="C35" s="9" t="n"/>
      <c r="D35" s="19" t="n"/>
      <c r="E35" s="19" t="n"/>
      <c r="F35" s="19" t="n"/>
      <c r="G35" s="19" t="n"/>
      <c r="H35" s="19" t="n"/>
      <c r="I35" s="19" t="n"/>
      <c r="J35" s="19" t="n"/>
      <c r="K35" s="19" t="n"/>
      <c r="L35" s="19" t="n"/>
      <c r="M35" s="19" t="n"/>
      <c r="N35" s="19" t="n"/>
      <c r="O35" s="19" t="n"/>
      <c r="P35" s="19" t="n"/>
      <c r="Q35" s="19" t="n"/>
      <c r="R35" s="19" t="n"/>
      <c r="S35" s="19" t="n"/>
      <c r="T35" s="19" t="n"/>
      <c r="U35" s="19" t="n"/>
      <c r="V35" s="19" t="n"/>
      <c r="W35" s="19" t="n"/>
      <c r="X35" s="19" t="n"/>
      <c r="Y35" s="19" t="n"/>
      <c r="Z35" s="19" t="n"/>
      <c r="AA35" s="19" t="n"/>
      <c r="AB35" s="19" t="n"/>
      <c r="AC35" s="19" t="n"/>
      <c r="AD35" s="19" t="n"/>
      <c r="AE35" s="19" t="n"/>
      <c r="AF35" s="19" t="n"/>
      <c r="AG35" s="19" t="n"/>
      <c r="AH35" s="19" t="n"/>
      <c r="AI35" s="11">
        <f>IF(B35="","",COUNTIF($D35:$AH35,"1"))</f>
        <v/>
      </c>
      <c r="AJ35" s="11">
        <f>IF(B35="","",COUNTIF($D35:$AH35,"н"))</f>
        <v/>
      </c>
      <c r="AK35" s="11">
        <f>IF(B35="","",COUNTIF($D35:$AH35,"б"))</f>
        <v/>
      </c>
      <c r="AL35" s="11">
        <f>IF(B35="","",COUNTIF($D35:$AH35,"п"))</f>
        <v/>
      </c>
    </row>
    <row r="36">
      <c r="A36" s="18">
        <f>IF(B36="","",ROW()-5)</f>
        <v/>
      </c>
      <c r="B36" s="9" t="n"/>
      <c r="C36" s="9" t="n"/>
      <c r="D36" s="19" t="n"/>
      <c r="E36" s="19" t="n"/>
      <c r="F36" s="19" t="n"/>
      <c r="G36" s="19" t="n"/>
      <c r="H36" s="19" t="n"/>
      <c r="I36" s="19" t="n"/>
      <c r="J36" s="19" t="n"/>
      <c r="K36" s="19" t="n"/>
      <c r="L36" s="19" t="n"/>
      <c r="M36" s="19" t="n"/>
      <c r="N36" s="19" t="n"/>
      <c r="O36" s="19" t="n"/>
      <c r="P36" s="19" t="n"/>
      <c r="Q36" s="19" t="n"/>
      <c r="R36" s="19" t="n"/>
      <c r="S36" s="19" t="n"/>
      <c r="T36" s="19" t="n"/>
      <c r="U36" s="19" t="n"/>
      <c r="V36" s="19" t="n"/>
      <c r="W36" s="19" t="n"/>
      <c r="X36" s="19" t="n"/>
      <c r="Y36" s="19" t="n"/>
      <c r="Z36" s="19" t="n"/>
      <c r="AA36" s="19" t="n"/>
      <c r="AB36" s="19" t="n"/>
      <c r="AC36" s="19" t="n"/>
      <c r="AD36" s="19" t="n"/>
      <c r="AE36" s="19" t="n"/>
      <c r="AF36" s="19" t="n"/>
      <c r="AG36" s="19" t="n"/>
      <c r="AH36" s="19" t="n"/>
      <c r="AI36" s="11">
        <f>IF(B36="","",COUNTIF($D36:$AH36,"1"))</f>
        <v/>
      </c>
      <c r="AJ36" s="11">
        <f>IF(B36="","",COUNTIF($D36:$AH36,"н"))</f>
        <v/>
      </c>
      <c r="AK36" s="11">
        <f>IF(B36="","",COUNTIF($D36:$AH36,"б"))</f>
        <v/>
      </c>
      <c r="AL36" s="11">
        <f>IF(B36="","",COUNTIF($D36:$AH36,"п"))</f>
        <v/>
      </c>
    </row>
    <row r="37">
      <c r="A37" s="18">
        <f>IF(B37="","",ROW()-5)</f>
        <v/>
      </c>
      <c r="B37" s="9" t="n"/>
      <c r="C37" s="9" t="n"/>
      <c r="D37" s="19" t="n"/>
      <c r="E37" s="19" t="n"/>
      <c r="F37" s="19" t="n"/>
      <c r="G37" s="19" t="n"/>
      <c r="H37" s="19" t="n"/>
      <c r="I37" s="19" t="n"/>
      <c r="J37" s="19" t="n"/>
      <c r="K37" s="19" t="n"/>
      <c r="L37" s="19" t="n"/>
      <c r="M37" s="19" t="n"/>
      <c r="N37" s="19" t="n"/>
      <c r="O37" s="19" t="n"/>
      <c r="P37" s="19" t="n"/>
      <c r="Q37" s="19" t="n"/>
      <c r="R37" s="19" t="n"/>
      <c r="S37" s="19" t="n"/>
      <c r="T37" s="19" t="n"/>
      <c r="U37" s="19" t="n"/>
      <c r="V37" s="19" t="n"/>
      <c r="W37" s="19" t="n"/>
      <c r="X37" s="19" t="n"/>
      <c r="Y37" s="19" t="n"/>
      <c r="Z37" s="19" t="n"/>
      <c r="AA37" s="19" t="n"/>
      <c r="AB37" s="19" t="n"/>
      <c r="AC37" s="19" t="n"/>
      <c r="AD37" s="19" t="n"/>
      <c r="AE37" s="19" t="n"/>
      <c r="AF37" s="19" t="n"/>
      <c r="AG37" s="19" t="n"/>
      <c r="AH37" s="19" t="n"/>
      <c r="AI37" s="11">
        <f>IF(B37="","",COUNTIF($D37:$AH37,"1"))</f>
        <v/>
      </c>
      <c r="AJ37" s="11">
        <f>IF(B37="","",COUNTIF($D37:$AH37,"н"))</f>
        <v/>
      </c>
      <c r="AK37" s="11">
        <f>IF(B37="","",COUNTIF($D37:$AH37,"б"))</f>
        <v/>
      </c>
      <c r="AL37" s="11">
        <f>IF(B37="","",COUNTIF($D37:$AH37,"п"))</f>
        <v/>
      </c>
    </row>
    <row r="38">
      <c r="A38" s="18">
        <f>IF(B38="","",ROW()-5)</f>
        <v/>
      </c>
      <c r="B38" s="9" t="n"/>
      <c r="C38" s="9" t="n"/>
      <c r="D38" s="19" t="n"/>
      <c r="E38" s="19" t="n"/>
      <c r="F38" s="19" t="n"/>
      <c r="G38" s="19" t="n"/>
      <c r="H38" s="19" t="n"/>
      <c r="I38" s="19" t="n"/>
      <c r="J38" s="19" t="n"/>
      <c r="K38" s="19" t="n"/>
      <c r="L38" s="19" t="n"/>
      <c r="M38" s="19" t="n"/>
      <c r="N38" s="19" t="n"/>
      <c r="O38" s="19" t="n"/>
      <c r="P38" s="19" t="n"/>
      <c r="Q38" s="19" t="n"/>
      <c r="R38" s="19" t="n"/>
      <c r="S38" s="19" t="n"/>
      <c r="T38" s="19" t="n"/>
      <c r="U38" s="19" t="n"/>
      <c r="V38" s="19" t="n"/>
      <c r="W38" s="19" t="n"/>
      <c r="X38" s="19" t="n"/>
      <c r="Y38" s="19" t="n"/>
      <c r="Z38" s="19" t="n"/>
      <c r="AA38" s="19" t="n"/>
      <c r="AB38" s="19" t="n"/>
      <c r="AC38" s="19" t="n"/>
      <c r="AD38" s="19" t="n"/>
      <c r="AE38" s="19" t="n"/>
      <c r="AF38" s="19" t="n"/>
      <c r="AG38" s="19" t="n"/>
      <c r="AH38" s="19" t="n"/>
      <c r="AI38" s="11">
        <f>IF(B38="","",COUNTIF($D38:$AH38,"1"))</f>
        <v/>
      </c>
      <c r="AJ38" s="11">
        <f>IF(B38="","",COUNTIF($D38:$AH38,"н"))</f>
        <v/>
      </c>
      <c r="AK38" s="11">
        <f>IF(B38="","",COUNTIF($D38:$AH38,"б"))</f>
        <v/>
      </c>
      <c r="AL38" s="11">
        <f>IF(B38="","",COUNTIF($D38:$AH38,"п"))</f>
        <v/>
      </c>
    </row>
    <row r="39">
      <c r="A39" s="18">
        <f>IF(B39="","",ROW()-5)</f>
        <v/>
      </c>
      <c r="B39" s="9" t="n"/>
      <c r="C39" s="9" t="n"/>
      <c r="D39" s="19" t="n"/>
      <c r="E39" s="19" t="n"/>
      <c r="F39" s="19" t="n"/>
      <c r="G39" s="19" t="n"/>
      <c r="H39" s="19" t="n"/>
      <c r="I39" s="19" t="n"/>
      <c r="J39" s="19" t="n"/>
      <c r="K39" s="19" t="n"/>
      <c r="L39" s="19" t="n"/>
      <c r="M39" s="19" t="n"/>
      <c r="N39" s="19" t="n"/>
      <c r="O39" s="19" t="n"/>
      <c r="P39" s="19" t="n"/>
      <c r="Q39" s="19" t="n"/>
      <c r="R39" s="19" t="n"/>
      <c r="S39" s="19" t="n"/>
      <c r="T39" s="19" t="n"/>
      <c r="U39" s="19" t="n"/>
      <c r="V39" s="19" t="n"/>
      <c r="W39" s="19" t="n"/>
      <c r="X39" s="19" t="n"/>
      <c r="Y39" s="19" t="n"/>
      <c r="Z39" s="19" t="n"/>
      <c r="AA39" s="19" t="n"/>
      <c r="AB39" s="19" t="n"/>
      <c r="AC39" s="19" t="n"/>
      <c r="AD39" s="19" t="n"/>
      <c r="AE39" s="19" t="n"/>
      <c r="AF39" s="19" t="n"/>
      <c r="AG39" s="19" t="n"/>
      <c r="AH39" s="19" t="n"/>
      <c r="AI39" s="11">
        <f>IF(B39="","",COUNTIF($D39:$AH39,"1"))</f>
        <v/>
      </c>
      <c r="AJ39" s="11">
        <f>IF(B39="","",COUNTIF($D39:$AH39,"н"))</f>
        <v/>
      </c>
      <c r="AK39" s="11">
        <f>IF(B39="","",COUNTIF($D39:$AH39,"б"))</f>
        <v/>
      </c>
      <c r="AL39" s="11">
        <f>IF(B39="","",COUNTIF($D39:$AH39,"п"))</f>
        <v/>
      </c>
    </row>
    <row r="40">
      <c r="A40" s="18">
        <f>IF(B40="","",ROW()-5)</f>
        <v/>
      </c>
      <c r="B40" s="9" t="n"/>
      <c r="C40" s="9" t="n"/>
      <c r="D40" s="19" t="n"/>
      <c r="E40" s="19" t="n"/>
      <c r="F40" s="19" t="n"/>
      <c r="G40" s="19" t="n"/>
      <c r="H40" s="19" t="n"/>
      <c r="I40" s="19" t="n"/>
      <c r="J40" s="19" t="n"/>
      <c r="K40" s="19" t="n"/>
      <c r="L40" s="19" t="n"/>
      <c r="M40" s="19" t="n"/>
      <c r="N40" s="19" t="n"/>
      <c r="O40" s="19" t="n"/>
      <c r="P40" s="19" t="n"/>
      <c r="Q40" s="19" t="n"/>
      <c r="R40" s="19" t="n"/>
      <c r="S40" s="19" t="n"/>
      <c r="T40" s="19" t="n"/>
      <c r="U40" s="19" t="n"/>
      <c r="V40" s="19" t="n"/>
      <c r="W40" s="19" t="n"/>
      <c r="X40" s="19" t="n"/>
      <c r="Y40" s="19" t="n"/>
      <c r="Z40" s="19" t="n"/>
      <c r="AA40" s="19" t="n"/>
      <c r="AB40" s="19" t="n"/>
      <c r="AC40" s="19" t="n"/>
      <c r="AD40" s="19" t="n"/>
      <c r="AE40" s="19" t="n"/>
      <c r="AF40" s="19" t="n"/>
      <c r="AG40" s="19" t="n"/>
      <c r="AH40" s="19" t="n"/>
      <c r="AI40" s="11">
        <f>IF(B40="","",COUNTIF($D40:$AH40,"1"))</f>
        <v/>
      </c>
      <c r="AJ40" s="11">
        <f>IF(B40="","",COUNTIF($D40:$AH40,"н"))</f>
        <v/>
      </c>
      <c r="AK40" s="11">
        <f>IF(B40="","",COUNTIF($D40:$AH40,"б"))</f>
        <v/>
      </c>
      <c r="AL40" s="11">
        <f>IF(B40="","",COUNTIF($D40:$AH40,"п"))</f>
        <v/>
      </c>
    </row>
    <row r="41">
      <c r="A41" s="18">
        <f>IF(B41="","",ROW()-5)</f>
        <v/>
      </c>
      <c r="B41" s="9" t="n"/>
      <c r="C41" s="9" t="n"/>
      <c r="D41" s="19" t="n"/>
      <c r="E41" s="19" t="n"/>
      <c r="F41" s="19" t="n"/>
      <c r="G41" s="19" t="n"/>
      <c r="H41" s="19" t="n"/>
      <c r="I41" s="19" t="n"/>
      <c r="J41" s="19" t="n"/>
      <c r="K41" s="19" t="n"/>
      <c r="L41" s="19" t="n"/>
      <c r="M41" s="19" t="n"/>
      <c r="N41" s="19" t="n"/>
      <c r="O41" s="19" t="n"/>
      <c r="P41" s="19" t="n"/>
      <c r="Q41" s="19" t="n"/>
      <c r="R41" s="19" t="n"/>
      <c r="S41" s="19" t="n"/>
      <c r="T41" s="19" t="n"/>
      <c r="U41" s="19" t="n"/>
      <c r="V41" s="19" t="n"/>
      <c r="W41" s="19" t="n"/>
      <c r="X41" s="19" t="n"/>
      <c r="Y41" s="19" t="n"/>
      <c r="Z41" s="19" t="n"/>
      <c r="AA41" s="19" t="n"/>
      <c r="AB41" s="19" t="n"/>
      <c r="AC41" s="19" t="n"/>
      <c r="AD41" s="19" t="n"/>
      <c r="AE41" s="19" t="n"/>
      <c r="AF41" s="19" t="n"/>
      <c r="AG41" s="19" t="n"/>
      <c r="AH41" s="19" t="n"/>
      <c r="AI41" s="11">
        <f>IF(B41="","",COUNTIF($D41:$AH41,"1"))</f>
        <v/>
      </c>
      <c r="AJ41" s="11">
        <f>IF(B41="","",COUNTIF($D41:$AH41,"н"))</f>
        <v/>
      </c>
      <c r="AK41" s="11">
        <f>IF(B41="","",COUNTIF($D41:$AH41,"б"))</f>
        <v/>
      </c>
      <c r="AL41" s="11">
        <f>IF(B41="","",COUNTIF($D41:$AH41,"п"))</f>
        <v/>
      </c>
    </row>
    <row r="42">
      <c r="A42" s="18">
        <f>IF(B42="","",ROW()-5)</f>
        <v/>
      </c>
      <c r="B42" s="9" t="n"/>
      <c r="C42" s="9" t="n"/>
      <c r="D42" s="19" t="n"/>
      <c r="E42" s="19" t="n"/>
      <c r="F42" s="19" t="n"/>
      <c r="G42" s="19" t="n"/>
      <c r="H42" s="19" t="n"/>
      <c r="I42" s="19" t="n"/>
      <c r="J42" s="19" t="n"/>
      <c r="K42" s="19" t="n"/>
      <c r="L42" s="19" t="n"/>
      <c r="M42" s="19" t="n"/>
      <c r="N42" s="19" t="n"/>
      <c r="O42" s="19" t="n"/>
      <c r="P42" s="19" t="n"/>
      <c r="Q42" s="19" t="n"/>
      <c r="R42" s="19" t="n"/>
      <c r="S42" s="19" t="n"/>
      <c r="T42" s="19" t="n"/>
      <c r="U42" s="19" t="n"/>
      <c r="V42" s="19" t="n"/>
      <c r="W42" s="19" t="n"/>
      <c r="X42" s="19" t="n"/>
      <c r="Y42" s="19" t="n"/>
      <c r="Z42" s="19" t="n"/>
      <c r="AA42" s="19" t="n"/>
      <c r="AB42" s="19" t="n"/>
      <c r="AC42" s="19" t="n"/>
      <c r="AD42" s="19" t="n"/>
      <c r="AE42" s="19" t="n"/>
      <c r="AF42" s="19" t="n"/>
      <c r="AG42" s="19" t="n"/>
      <c r="AH42" s="19" t="n"/>
      <c r="AI42" s="11">
        <f>IF(B42="","",COUNTIF($D42:$AH42,"1"))</f>
        <v/>
      </c>
      <c r="AJ42" s="11">
        <f>IF(B42="","",COUNTIF($D42:$AH42,"н"))</f>
        <v/>
      </c>
      <c r="AK42" s="11">
        <f>IF(B42="","",COUNTIF($D42:$AH42,"б"))</f>
        <v/>
      </c>
      <c r="AL42" s="11">
        <f>IF(B42="","",COUNTIF($D42:$AH42,"п"))</f>
        <v/>
      </c>
    </row>
    <row r="43">
      <c r="A43" s="18">
        <f>IF(B43="","",ROW()-5)</f>
        <v/>
      </c>
      <c r="B43" s="9" t="n"/>
      <c r="C43" s="9" t="n"/>
      <c r="D43" s="19" t="n"/>
      <c r="E43" s="19" t="n"/>
      <c r="F43" s="19" t="n"/>
      <c r="G43" s="19" t="n"/>
      <c r="H43" s="19" t="n"/>
      <c r="I43" s="19" t="n"/>
      <c r="J43" s="19" t="n"/>
      <c r="K43" s="19" t="n"/>
      <c r="L43" s="19" t="n"/>
      <c r="M43" s="19" t="n"/>
      <c r="N43" s="19" t="n"/>
      <c r="O43" s="19" t="n"/>
      <c r="P43" s="19" t="n"/>
      <c r="Q43" s="19" t="n"/>
      <c r="R43" s="19" t="n"/>
      <c r="S43" s="19" t="n"/>
      <c r="T43" s="19" t="n"/>
      <c r="U43" s="19" t="n"/>
      <c r="V43" s="19" t="n"/>
      <c r="W43" s="19" t="n"/>
      <c r="X43" s="19" t="n"/>
      <c r="Y43" s="19" t="n"/>
      <c r="Z43" s="19" t="n"/>
      <c r="AA43" s="19" t="n"/>
      <c r="AB43" s="19" t="n"/>
      <c r="AC43" s="19" t="n"/>
      <c r="AD43" s="19" t="n"/>
      <c r="AE43" s="19" t="n"/>
      <c r="AF43" s="19" t="n"/>
      <c r="AG43" s="19" t="n"/>
      <c r="AH43" s="19" t="n"/>
      <c r="AI43" s="11">
        <f>IF(B43="","",COUNTIF($D43:$AH43,"1"))</f>
        <v/>
      </c>
      <c r="AJ43" s="11">
        <f>IF(B43="","",COUNTIF($D43:$AH43,"н"))</f>
        <v/>
      </c>
      <c r="AK43" s="11">
        <f>IF(B43="","",COUNTIF($D43:$AH43,"б"))</f>
        <v/>
      </c>
      <c r="AL43" s="11">
        <f>IF(B43="","",COUNTIF($D43:$AH43,"п"))</f>
        <v/>
      </c>
    </row>
    <row r="44">
      <c r="A44" s="18">
        <f>IF(B44="","",ROW()-5)</f>
        <v/>
      </c>
      <c r="B44" s="9" t="n"/>
      <c r="C44" s="9" t="n"/>
      <c r="D44" s="19" t="n"/>
      <c r="E44" s="19" t="n"/>
      <c r="F44" s="19" t="n"/>
      <c r="G44" s="19" t="n"/>
      <c r="H44" s="19" t="n"/>
      <c r="I44" s="19" t="n"/>
      <c r="J44" s="19" t="n"/>
      <c r="K44" s="19" t="n"/>
      <c r="L44" s="19" t="n"/>
      <c r="M44" s="19" t="n"/>
      <c r="N44" s="19" t="n"/>
      <c r="O44" s="19" t="n"/>
      <c r="P44" s="19" t="n"/>
      <c r="Q44" s="19" t="n"/>
      <c r="R44" s="19" t="n"/>
      <c r="S44" s="19" t="n"/>
      <c r="T44" s="19" t="n"/>
      <c r="U44" s="19" t="n"/>
      <c r="V44" s="19" t="n"/>
      <c r="W44" s="19" t="n"/>
      <c r="X44" s="19" t="n"/>
      <c r="Y44" s="19" t="n"/>
      <c r="Z44" s="19" t="n"/>
      <c r="AA44" s="19" t="n"/>
      <c r="AB44" s="19" t="n"/>
      <c r="AC44" s="19" t="n"/>
      <c r="AD44" s="19" t="n"/>
      <c r="AE44" s="19" t="n"/>
      <c r="AF44" s="19" t="n"/>
      <c r="AG44" s="19" t="n"/>
      <c r="AH44" s="19" t="n"/>
      <c r="AI44" s="11">
        <f>IF(B44="","",COUNTIF($D44:$AH44,"1"))</f>
        <v/>
      </c>
      <c r="AJ44" s="11">
        <f>IF(B44="","",COUNTIF($D44:$AH44,"н"))</f>
        <v/>
      </c>
      <c r="AK44" s="11">
        <f>IF(B44="","",COUNTIF($D44:$AH44,"б"))</f>
        <v/>
      </c>
      <c r="AL44" s="11">
        <f>IF(B44="","",COUNTIF($D44:$AH44,"п"))</f>
        <v/>
      </c>
    </row>
    <row r="45">
      <c r="A45" s="18">
        <f>IF(B45="","",ROW()-5)</f>
        <v/>
      </c>
      <c r="B45" s="9" t="n"/>
      <c r="C45" s="9" t="n"/>
      <c r="D45" s="19" t="n"/>
      <c r="E45" s="19" t="n"/>
      <c r="F45" s="19" t="n"/>
      <c r="G45" s="19" t="n"/>
      <c r="H45" s="19" t="n"/>
      <c r="I45" s="19" t="n"/>
      <c r="J45" s="19" t="n"/>
      <c r="K45" s="19" t="n"/>
      <c r="L45" s="19" t="n"/>
      <c r="M45" s="19" t="n"/>
      <c r="N45" s="19" t="n"/>
      <c r="O45" s="19" t="n"/>
      <c r="P45" s="19" t="n"/>
      <c r="Q45" s="19" t="n"/>
      <c r="R45" s="19" t="n"/>
      <c r="S45" s="19" t="n"/>
      <c r="T45" s="19" t="n"/>
      <c r="U45" s="19" t="n"/>
      <c r="V45" s="19" t="n"/>
      <c r="W45" s="19" t="n"/>
      <c r="X45" s="19" t="n"/>
      <c r="Y45" s="19" t="n"/>
      <c r="Z45" s="19" t="n"/>
      <c r="AA45" s="19" t="n"/>
      <c r="AB45" s="19" t="n"/>
      <c r="AC45" s="19" t="n"/>
      <c r="AD45" s="19" t="n"/>
      <c r="AE45" s="19" t="n"/>
      <c r="AF45" s="19" t="n"/>
      <c r="AG45" s="19" t="n"/>
      <c r="AH45" s="19" t="n"/>
      <c r="AI45" s="11">
        <f>IF(B45="","",COUNTIF($D45:$AH45,"1"))</f>
        <v/>
      </c>
      <c r="AJ45" s="11">
        <f>IF(B45="","",COUNTIF($D45:$AH45,"н"))</f>
        <v/>
      </c>
      <c r="AK45" s="11">
        <f>IF(B45="","",COUNTIF($D45:$AH45,"б"))</f>
        <v/>
      </c>
      <c r="AL45" s="11">
        <f>IF(B45="","",COUNTIF($D45:$AH45,"п"))</f>
        <v/>
      </c>
    </row>
    <row r="47">
      <c r="B47" s="13" t="inlineStr">
        <is>
          <t>Пришло за день</t>
        </is>
      </c>
      <c r="D47" s="20">
        <f>IF(D$5="","",COUNTIF(D$6:D$45,"1"))</f>
        <v/>
      </c>
      <c r="E47" s="20">
        <f>IF(E$5="","",COUNTIF(E$6:E$45,"1"))</f>
        <v/>
      </c>
      <c r="F47" s="20">
        <f>IF(F$5="","",COUNTIF(F$6:F$45,"1"))</f>
        <v/>
      </c>
      <c r="G47" s="20">
        <f>IF(G$5="","",COUNTIF(G$6:G$45,"1"))</f>
        <v/>
      </c>
      <c r="H47" s="20">
        <f>IF(H$5="","",COUNTIF(H$6:H$45,"1"))</f>
        <v/>
      </c>
      <c r="I47" s="20">
        <f>IF(I$5="","",COUNTIF(I$6:I$45,"1"))</f>
        <v/>
      </c>
      <c r="J47" s="20">
        <f>IF(J$5="","",COUNTIF(J$6:J$45,"1"))</f>
        <v/>
      </c>
      <c r="K47" s="20">
        <f>IF(K$5="","",COUNTIF(K$6:K$45,"1"))</f>
        <v/>
      </c>
      <c r="L47" s="20">
        <f>IF(L$5="","",COUNTIF(L$6:L$45,"1"))</f>
        <v/>
      </c>
      <c r="M47" s="20">
        <f>IF(M$5="","",COUNTIF(M$6:M$45,"1"))</f>
        <v/>
      </c>
      <c r="N47" s="20">
        <f>IF(N$5="","",COUNTIF(N$6:N$45,"1"))</f>
        <v/>
      </c>
      <c r="O47" s="20">
        <f>IF(O$5="","",COUNTIF(O$6:O$45,"1"))</f>
        <v/>
      </c>
      <c r="P47" s="20">
        <f>IF(P$5="","",COUNTIF(P$6:P$45,"1"))</f>
        <v/>
      </c>
      <c r="Q47" s="20">
        <f>IF(Q$5="","",COUNTIF(Q$6:Q$45,"1"))</f>
        <v/>
      </c>
      <c r="R47" s="20">
        <f>IF(R$5="","",COUNTIF(R$6:R$45,"1"))</f>
        <v/>
      </c>
      <c r="S47" s="20">
        <f>IF(S$5="","",COUNTIF(S$6:S$45,"1"))</f>
        <v/>
      </c>
      <c r="T47" s="20">
        <f>IF(T$5="","",COUNTIF(T$6:T$45,"1"))</f>
        <v/>
      </c>
      <c r="U47" s="20">
        <f>IF(U$5="","",COUNTIF(U$6:U$45,"1"))</f>
        <v/>
      </c>
      <c r="V47" s="20">
        <f>IF(V$5="","",COUNTIF(V$6:V$45,"1"))</f>
        <v/>
      </c>
      <c r="W47" s="20">
        <f>IF(W$5="","",COUNTIF(W$6:W$45,"1"))</f>
        <v/>
      </c>
      <c r="X47" s="20">
        <f>IF(X$5="","",COUNTIF(X$6:X$45,"1"))</f>
        <v/>
      </c>
      <c r="Y47" s="20">
        <f>IF(Y$5="","",COUNTIF(Y$6:Y$45,"1"))</f>
        <v/>
      </c>
      <c r="Z47" s="20">
        <f>IF(Z$5="","",COUNTIF(Z$6:Z$45,"1"))</f>
        <v/>
      </c>
      <c r="AA47" s="20">
        <f>IF(AA$5="","",COUNTIF(AA$6:AA$45,"1"))</f>
        <v/>
      </c>
      <c r="AB47" s="20">
        <f>IF(AB$5="","",COUNTIF(AB$6:AB$45,"1"))</f>
        <v/>
      </c>
      <c r="AC47" s="20">
        <f>IF(AC$5="","",COUNTIF(AC$6:AC$45,"1"))</f>
        <v/>
      </c>
      <c r="AD47" s="20">
        <f>IF(AD$5="","",COUNTIF(AD$6:AD$45,"1"))</f>
        <v/>
      </c>
      <c r="AE47" s="20">
        <f>IF(AE$5="","",COUNTIF(AE$6:AE$45,"1"))</f>
        <v/>
      </c>
      <c r="AF47" s="20">
        <f>IF(AF$5="","",COUNTIF(AF$6:AF$45,"1"))</f>
        <v/>
      </c>
      <c r="AG47" s="20">
        <f>IF(AG$5="","",COUNTIF(AG$6:AG$45,"1"))</f>
        <v/>
      </c>
      <c r="AH47" s="20">
        <f>IF(AH$5="","",COUNTIF(AH$6:AH$45,"1"))</f>
        <v/>
      </c>
    </row>
  </sheetData>
  <conditionalFormatting sqref="D4:AH47">
    <cfRule type="expression" priority="1" dxfId="2" stopIfTrue="1">
      <formula>D$5=""</formula>
    </cfRule>
    <cfRule type="expression" priority="4" dxfId="3">
      <formula>WEEKDAY(D$5,2)&gt;5</formula>
    </cfRule>
  </conditionalFormatting>
  <conditionalFormatting sqref="D6:AH45">
    <cfRule type="expression" priority="2" dxfId="0" stopIfTrue="1">
      <formula>D6="н"</formula>
    </cfRule>
    <cfRule type="expression" priority="3" dxfId="4" stopIfTrue="1">
      <formula>OR(D6=1,D6="1")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L47"/>
  <sheetViews>
    <sheetView zoomScale="11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14" customWidth="1" min="3" max="3"/>
    <col width="3.4" customWidth="1" min="4" max="4"/>
    <col width="3.4" customWidth="1" min="5" max="5"/>
    <col width="3.4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3.4" customWidth="1" min="34" max="34"/>
    <col width="9" customWidth="1" min="35" max="35"/>
    <col width="9" customWidth="1" min="36" max="36"/>
    <col width="9" customWidth="1" min="37" max="37"/>
    <col width="9" customWidth="1" min="38" max="38"/>
  </cols>
  <sheetData>
    <row r="1">
      <c r="A1" s="6" t="inlineStr">
        <is>
          <t>Журнал посещаемости, январь</t>
        </is>
      </c>
    </row>
    <row r="2">
      <c r="A2" s="13" t="inlineStr">
        <is>
          <t>Первый день месяца</t>
        </is>
      </c>
      <c r="C2" s="14" t="n">
        <v>46388</v>
      </c>
    </row>
    <row r="3">
      <c r="A3" s="7" t="inlineStr">
        <is>
          <t>Отметки: 1 был, н не пришёл, б болел, п пробное занятие. Жёлтые ячейки заполняете вы.</t>
        </is>
      </c>
    </row>
    <row r="4">
      <c r="D4" s="15">
        <f>IF(D$5="","",CHOOSE(WEEKDAY(D$5,2),"пн","вт","ср","чт","пт","сб","вс"))</f>
        <v/>
      </c>
      <c r="E4" s="15">
        <f>IF(E$5="","",CHOOSE(WEEKDAY(E$5,2),"пн","вт","ср","чт","пт","сб","вс"))</f>
        <v/>
      </c>
      <c r="F4" s="15">
        <f>IF(F$5="","",CHOOSE(WEEKDAY(F$5,2),"пн","вт","ср","чт","пт","сб","вс"))</f>
        <v/>
      </c>
      <c r="G4" s="15">
        <f>IF(G$5="","",CHOOSE(WEEKDAY(G$5,2),"пн","вт","ср","чт","пт","сб","вс"))</f>
        <v/>
      </c>
      <c r="H4" s="15">
        <f>IF(H$5="","",CHOOSE(WEEKDAY(H$5,2),"пн","вт","ср","чт","пт","сб","вс"))</f>
        <v/>
      </c>
      <c r="I4" s="15">
        <f>IF(I$5="","",CHOOSE(WEEKDAY(I$5,2),"пн","вт","ср","чт","пт","сб","вс"))</f>
        <v/>
      </c>
      <c r="J4" s="15">
        <f>IF(J$5="","",CHOOSE(WEEKDAY(J$5,2),"пн","вт","ср","чт","пт","сб","вс"))</f>
        <v/>
      </c>
      <c r="K4" s="15">
        <f>IF(K$5="","",CHOOSE(WEEKDAY(K$5,2),"пн","вт","ср","чт","пт","сб","вс"))</f>
        <v/>
      </c>
      <c r="L4" s="15">
        <f>IF(L$5="","",CHOOSE(WEEKDAY(L$5,2),"пн","вт","ср","чт","пт","сб","вс"))</f>
        <v/>
      </c>
      <c r="M4" s="15">
        <f>IF(M$5="","",CHOOSE(WEEKDAY(M$5,2),"пн","вт","ср","чт","пт","сб","вс"))</f>
        <v/>
      </c>
      <c r="N4" s="15">
        <f>IF(N$5="","",CHOOSE(WEEKDAY(N$5,2),"пн","вт","ср","чт","пт","сб","вс"))</f>
        <v/>
      </c>
      <c r="O4" s="15">
        <f>IF(O$5="","",CHOOSE(WEEKDAY(O$5,2),"пн","вт","ср","чт","пт","сб","вс"))</f>
        <v/>
      </c>
      <c r="P4" s="15">
        <f>IF(P$5="","",CHOOSE(WEEKDAY(P$5,2),"пн","вт","ср","чт","пт","сб","вс"))</f>
        <v/>
      </c>
      <c r="Q4" s="15">
        <f>IF(Q$5="","",CHOOSE(WEEKDAY(Q$5,2),"пн","вт","ср","чт","пт","сб","вс"))</f>
        <v/>
      </c>
      <c r="R4" s="15">
        <f>IF(R$5="","",CHOOSE(WEEKDAY(R$5,2),"пн","вт","ср","чт","пт","сб","вс"))</f>
        <v/>
      </c>
      <c r="S4" s="15">
        <f>IF(S$5="","",CHOOSE(WEEKDAY(S$5,2),"пн","вт","ср","чт","пт","сб","вс"))</f>
        <v/>
      </c>
      <c r="T4" s="15">
        <f>IF(T$5="","",CHOOSE(WEEKDAY(T$5,2),"пн","вт","ср","чт","пт","сб","вс"))</f>
        <v/>
      </c>
      <c r="U4" s="15">
        <f>IF(U$5="","",CHOOSE(WEEKDAY(U$5,2),"пн","вт","ср","чт","пт","сб","вс"))</f>
        <v/>
      </c>
      <c r="V4" s="15">
        <f>IF(V$5="","",CHOOSE(WEEKDAY(V$5,2),"пн","вт","ср","чт","пт","сб","вс"))</f>
        <v/>
      </c>
      <c r="W4" s="15">
        <f>IF(W$5="","",CHOOSE(WEEKDAY(W$5,2),"пн","вт","ср","чт","пт","сб","вс"))</f>
        <v/>
      </c>
      <c r="X4" s="15">
        <f>IF(X$5="","",CHOOSE(WEEKDAY(X$5,2),"пн","вт","ср","чт","пт","сб","вс"))</f>
        <v/>
      </c>
      <c r="Y4" s="15">
        <f>IF(Y$5="","",CHOOSE(WEEKDAY(Y$5,2),"пн","вт","ср","чт","пт","сб","вс"))</f>
        <v/>
      </c>
      <c r="Z4" s="15">
        <f>IF(Z$5="","",CHOOSE(WEEKDAY(Z$5,2),"пн","вт","ср","чт","пт","сб","вс"))</f>
        <v/>
      </c>
      <c r="AA4" s="15">
        <f>IF(AA$5="","",CHOOSE(WEEKDAY(AA$5,2),"пн","вт","ср","чт","пт","сб","вс"))</f>
        <v/>
      </c>
      <c r="AB4" s="15">
        <f>IF(AB$5="","",CHOOSE(WEEKDAY(AB$5,2),"пн","вт","ср","чт","пт","сб","вс"))</f>
        <v/>
      </c>
      <c r="AC4" s="15">
        <f>IF(AC$5="","",CHOOSE(WEEKDAY(AC$5,2),"пн","вт","ср","чт","пт","сб","вс"))</f>
        <v/>
      </c>
      <c r="AD4" s="15">
        <f>IF(AD$5="","",CHOOSE(WEEKDAY(AD$5,2),"пн","вт","ср","чт","пт","сб","вс"))</f>
        <v/>
      </c>
      <c r="AE4" s="15">
        <f>IF(AE$5="","",CHOOSE(WEEKDAY(AE$5,2),"пн","вт","ср","чт","пт","сб","вс"))</f>
        <v/>
      </c>
      <c r="AF4" s="15">
        <f>IF(AF$5="","",CHOOSE(WEEKDAY(AF$5,2),"пн","вт","ср","чт","пт","сб","вс"))</f>
        <v/>
      </c>
      <c r="AG4" s="15">
        <f>IF(AG$5="","",CHOOSE(WEEKDAY(AG$5,2),"пн","вт","ср","чт","пт","сб","вс"))</f>
        <v/>
      </c>
      <c r="AH4" s="15">
        <f>IF(AH$5="","",CHOOSE(WEEKDAY(AH$5,2),"пн","вт","ср","чт","пт","сб","вс"))</f>
        <v/>
      </c>
    </row>
    <row r="5" ht="30" customHeight="1">
      <c r="A5" s="16" t="inlineStr">
        <is>
          <t>№</t>
        </is>
      </c>
      <c r="B5" s="16" t="inlineStr">
        <is>
          <t>Ученик</t>
        </is>
      </c>
      <c r="C5" s="16" t="inlineStr">
        <is>
          <t>Группа</t>
        </is>
      </c>
      <c r="D5" s="17">
        <f>IF(1&lt;=DAY(EOMONTH($C$2,0)),$C$2+0,"")</f>
        <v/>
      </c>
      <c r="E5" s="17">
        <f>IF(2&lt;=DAY(EOMONTH($C$2,0)),$C$2+1,"")</f>
        <v/>
      </c>
      <c r="F5" s="17">
        <f>IF(3&lt;=DAY(EOMONTH($C$2,0)),$C$2+2,"")</f>
        <v/>
      </c>
      <c r="G5" s="17">
        <f>IF(4&lt;=DAY(EOMONTH($C$2,0)),$C$2+3,"")</f>
        <v/>
      </c>
      <c r="H5" s="17">
        <f>IF(5&lt;=DAY(EOMONTH($C$2,0)),$C$2+4,"")</f>
        <v/>
      </c>
      <c r="I5" s="17">
        <f>IF(6&lt;=DAY(EOMONTH($C$2,0)),$C$2+5,"")</f>
        <v/>
      </c>
      <c r="J5" s="17">
        <f>IF(7&lt;=DAY(EOMONTH($C$2,0)),$C$2+6,"")</f>
        <v/>
      </c>
      <c r="K5" s="17">
        <f>IF(8&lt;=DAY(EOMONTH($C$2,0)),$C$2+7,"")</f>
        <v/>
      </c>
      <c r="L5" s="17">
        <f>IF(9&lt;=DAY(EOMONTH($C$2,0)),$C$2+8,"")</f>
        <v/>
      </c>
      <c r="M5" s="17">
        <f>IF(10&lt;=DAY(EOMONTH($C$2,0)),$C$2+9,"")</f>
        <v/>
      </c>
      <c r="N5" s="17">
        <f>IF(11&lt;=DAY(EOMONTH($C$2,0)),$C$2+10,"")</f>
        <v/>
      </c>
      <c r="O5" s="17">
        <f>IF(12&lt;=DAY(EOMONTH($C$2,0)),$C$2+11,"")</f>
        <v/>
      </c>
      <c r="P5" s="17">
        <f>IF(13&lt;=DAY(EOMONTH($C$2,0)),$C$2+12,"")</f>
        <v/>
      </c>
      <c r="Q5" s="17">
        <f>IF(14&lt;=DAY(EOMONTH($C$2,0)),$C$2+13,"")</f>
        <v/>
      </c>
      <c r="R5" s="17">
        <f>IF(15&lt;=DAY(EOMONTH($C$2,0)),$C$2+14,"")</f>
        <v/>
      </c>
      <c r="S5" s="17">
        <f>IF(16&lt;=DAY(EOMONTH($C$2,0)),$C$2+15,"")</f>
        <v/>
      </c>
      <c r="T5" s="17">
        <f>IF(17&lt;=DAY(EOMONTH($C$2,0)),$C$2+16,"")</f>
        <v/>
      </c>
      <c r="U5" s="17">
        <f>IF(18&lt;=DAY(EOMONTH($C$2,0)),$C$2+17,"")</f>
        <v/>
      </c>
      <c r="V5" s="17">
        <f>IF(19&lt;=DAY(EOMONTH($C$2,0)),$C$2+18,"")</f>
        <v/>
      </c>
      <c r="W5" s="17">
        <f>IF(20&lt;=DAY(EOMONTH($C$2,0)),$C$2+19,"")</f>
        <v/>
      </c>
      <c r="X5" s="17">
        <f>IF(21&lt;=DAY(EOMONTH($C$2,0)),$C$2+20,"")</f>
        <v/>
      </c>
      <c r="Y5" s="17">
        <f>IF(22&lt;=DAY(EOMONTH($C$2,0)),$C$2+21,"")</f>
        <v/>
      </c>
      <c r="Z5" s="17">
        <f>IF(23&lt;=DAY(EOMONTH($C$2,0)),$C$2+22,"")</f>
        <v/>
      </c>
      <c r="AA5" s="17">
        <f>IF(24&lt;=DAY(EOMONTH($C$2,0)),$C$2+23,"")</f>
        <v/>
      </c>
      <c r="AB5" s="17">
        <f>IF(25&lt;=DAY(EOMONTH($C$2,0)),$C$2+24,"")</f>
        <v/>
      </c>
      <c r="AC5" s="17">
        <f>IF(26&lt;=DAY(EOMONTH($C$2,0)),$C$2+25,"")</f>
        <v/>
      </c>
      <c r="AD5" s="17">
        <f>IF(27&lt;=DAY(EOMONTH($C$2,0)),$C$2+26,"")</f>
        <v/>
      </c>
      <c r="AE5" s="17">
        <f>IF(28&lt;=DAY(EOMONTH($C$2,0)),$C$2+27,"")</f>
        <v/>
      </c>
      <c r="AF5" s="17">
        <f>IF(29&lt;=DAY(EOMONTH($C$2,0)),$C$2+28,"")</f>
        <v/>
      </c>
      <c r="AG5" s="17">
        <f>IF(30&lt;=DAY(EOMONTH($C$2,0)),$C$2+29,"")</f>
        <v/>
      </c>
      <c r="AH5" s="17">
        <f>IF(31&lt;=DAY(EOMONTH($C$2,0)),$C$2+30,"")</f>
        <v/>
      </c>
      <c r="AI5" s="8" t="inlineStr">
        <is>
          <t>Был</t>
        </is>
      </c>
      <c r="AJ5" s="8" t="inlineStr">
        <is>
          <t>Не пришёл</t>
        </is>
      </c>
      <c r="AK5" s="8" t="inlineStr">
        <is>
          <t>Болел</t>
        </is>
      </c>
      <c r="AL5" s="8" t="inlineStr">
        <is>
          <t>Пробных</t>
        </is>
      </c>
    </row>
    <row r="6">
      <c r="A6" s="18">
        <f>IF(B6="","",ROW()-5)</f>
        <v/>
      </c>
      <c r="B6" s="9" t="n"/>
      <c r="C6" s="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19" t="n"/>
      <c r="O6" s="19" t="n"/>
      <c r="P6" s="19" t="n"/>
      <c r="Q6" s="19" t="n"/>
      <c r="R6" s="19" t="n"/>
      <c r="S6" s="19" t="n"/>
      <c r="T6" s="19" t="n"/>
      <c r="U6" s="19" t="n"/>
      <c r="V6" s="19" t="n"/>
      <c r="W6" s="19" t="n"/>
      <c r="X6" s="19" t="n"/>
      <c r="Y6" s="19" t="n"/>
      <c r="Z6" s="19" t="n"/>
      <c r="AA6" s="19" t="n"/>
      <c r="AB6" s="19" t="n"/>
      <c r="AC6" s="19" t="n"/>
      <c r="AD6" s="19" t="n"/>
      <c r="AE6" s="19" t="n"/>
      <c r="AF6" s="19" t="n"/>
      <c r="AG6" s="19" t="n"/>
      <c r="AH6" s="19" t="n"/>
      <c r="AI6" s="11">
        <f>IF(B6="","",COUNTIF($D6:$AH6,"1"))</f>
        <v/>
      </c>
      <c r="AJ6" s="11">
        <f>IF(B6="","",COUNTIF($D6:$AH6,"н"))</f>
        <v/>
      </c>
      <c r="AK6" s="11">
        <f>IF(B6="","",COUNTIF($D6:$AH6,"б"))</f>
        <v/>
      </c>
      <c r="AL6" s="11">
        <f>IF(B6="","",COUNTIF($D6:$AH6,"п"))</f>
        <v/>
      </c>
    </row>
    <row r="7">
      <c r="A7" s="18">
        <f>IF(B7="","",ROW()-5)</f>
        <v/>
      </c>
      <c r="B7" s="9" t="n"/>
      <c r="C7" s="9" t="n"/>
      <c r="D7" s="19" t="n"/>
      <c r="E7" s="19" t="n"/>
      <c r="F7" s="19" t="n"/>
      <c r="G7" s="19" t="n"/>
      <c r="H7" s="19" t="n"/>
      <c r="I7" s="19" t="n"/>
      <c r="J7" s="19" t="n"/>
      <c r="K7" s="19" t="n"/>
      <c r="L7" s="19" t="n"/>
      <c r="M7" s="19" t="n"/>
      <c r="N7" s="19" t="n"/>
      <c r="O7" s="19" t="n"/>
      <c r="P7" s="19" t="n"/>
      <c r="Q7" s="19" t="n"/>
      <c r="R7" s="19" t="n"/>
      <c r="S7" s="19" t="n"/>
      <c r="T7" s="19" t="n"/>
      <c r="U7" s="19" t="n"/>
      <c r="V7" s="19" t="n"/>
      <c r="W7" s="19" t="n"/>
      <c r="X7" s="19" t="n"/>
      <c r="Y7" s="19" t="n"/>
      <c r="Z7" s="19" t="n"/>
      <c r="AA7" s="19" t="n"/>
      <c r="AB7" s="19" t="n"/>
      <c r="AC7" s="19" t="n"/>
      <c r="AD7" s="19" t="n"/>
      <c r="AE7" s="19" t="n"/>
      <c r="AF7" s="19" t="n"/>
      <c r="AG7" s="19" t="n"/>
      <c r="AH7" s="19" t="n"/>
      <c r="AI7" s="11">
        <f>IF(B7="","",COUNTIF($D7:$AH7,"1"))</f>
        <v/>
      </c>
      <c r="AJ7" s="11">
        <f>IF(B7="","",COUNTIF($D7:$AH7,"н"))</f>
        <v/>
      </c>
      <c r="AK7" s="11">
        <f>IF(B7="","",COUNTIF($D7:$AH7,"б"))</f>
        <v/>
      </c>
      <c r="AL7" s="11">
        <f>IF(B7="","",COUNTIF($D7:$AH7,"п"))</f>
        <v/>
      </c>
    </row>
    <row r="8">
      <c r="A8" s="18">
        <f>IF(B8="","",ROW()-5)</f>
        <v/>
      </c>
      <c r="B8" s="9" t="n"/>
      <c r="C8" s="9" t="n"/>
      <c r="D8" s="19" t="n"/>
      <c r="E8" s="19" t="n"/>
      <c r="F8" s="19" t="n"/>
      <c r="G8" s="19" t="n"/>
      <c r="H8" s="19" t="n"/>
      <c r="I8" s="19" t="n"/>
      <c r="J8" s="19" t="n"/>
      <c r="K8" s="19" t="n"/>
      <c r="L8" s="19" t="n"/>
      <c r="M8" s="19" t="n"/>
      <c r="N8" s="19" t="n"/>
      <c r="O8" s="19" t="n"/>
      <c r="P8" s="19" t="n"/>
      <c r="Q8" s="19" t="n"/>
      <c r="R8" s="19" t="n"/>
      <c r="S8" s="19" t="n"/>
      <c r="T8" s="19" t="n"/>
      <c r="U8" s="19" t="n"/>
      <c r="V8" s="19" t="n"/>
      <c r="W8" s="19" t="n"/>
      <c r="X8" s="19" t="n"/>
      <c r="Y8" s="19" t="n"/>
      <c r="Z8" s="19" t="n"/>
      <c r="AA8" s="19" t="n"/>
      <c r="AB8" s="19" t="n"/>
      <c r="AC8" s="19" t="n"/>
      <c r="AD8" s="19" t="n"/>
      <c r="AE8" s="19" t="n"/>
      <c r="AF8" s="19" t="n"/>
      <c r="AG8" s="19" t="n"/>
      <c r="AH8" s="19" t="n"/>
      <c r="AI8" s="11">
        <f>IF(B8="","",COUNTIF($D8:$AH8,"1"))</f>
        <v/>
      </c>
      <c r="AJ8" s="11">
        <f>IF(B8="","",COUNTIF($D8:$AH8,"н"))</f>
        <v/>
      </c>
      <c r="AK8" s="11">
        <f>IF(B8="","",COUNTIF($D8:$AH8,"б"))</f>
        <v/>
      </c>
      <c r="AL8" s="11">
        <f>IF(B8="","",COUNTIF($D8:$AH8,"п"))</f>
        <v/>
      </c>
    </row>
    <row r="9">
      <c r="A9" s="18">
        <f>IF(B9="","",ROW()-5)</f>
        <v/>
      </c>
      <c r="B9" s="9" t="n"/>
      <c r="C9" s="9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19" t="n"/>
      <c r="Q9" s="19" t="n"/>
      <c r="R9" s="19" t="n"/>
      <c r="S9" s="19" t="n"/>
      <c r="T9" s="19" t="n"/>
      <c r="U9" s="19" t="n"/>
      <c r="V9" s="19" t="n"/>
      <c r="W9" s="19" t="n"/>
      <c r="X9" s="19" t="n"/>
      <c r="Y9" s="19" t="n"/>
      <c r="Z9" s="19" t="n"/>
      <c r="AA9" s="19" t="n"/>
      <c r="AB9" s="19" t="n"/>
      <c r="AC9" s="19" t="n"/>
      <c r="AD9" s="19" t="n"/>
      <c r="AE9" s="19" t="n"/>
      <c r="AF9" s="19" t="n"/>
      <c r="AG9" s="19" t="n"/>
      <c r="AH9" s="19" t="n"/>
      <c r="AI9" s="11">
        <f>IF(B9="","",COUNTIF($D9:$AH9,"1"))</f>
        <v/>
      </c>
      <c r="AJ9" s="11">
        <f>IF(B9="","",COUNTIF($D9:$AH9,"н"))</f>
        <v/>
      </c>
      <c r="AK9" s="11">
        <f>IF(B9="","",COUNTIF($D9:$AH9,"б"))</f>
        <v/>
      </c>
      <c r="AL9" s="11">
        <f>IF(B9="","",COUNTIF($D9:$AH9,"п"))</f>
        <v/>
      </c>
    </row>
    <row r="10">
      <c r="A10" s="18">
        <f>IF(B10="","",ROW()-5)</f>
        <v/>
      </c>
      <c r="B10" s="9" t="n"/>
      <c r="C10" s="9" t="n"/>
      <c r="D10" s="19" t="n"/>
      <c r="E10" s="19" t="n"/>
      <c r="F10" s="19" t="n"/>
      <c r="G10" s="19" t="n"/>
      <c r="H10" s="19" t="n"/>
      <c r="I10" s="19" t="n"/>
      <c r="J10" s="19" t="n"/>
      <c r="K10" s="19" t="n"/>
      <c r="L10" s="19" t="n"/>
      <c r="M10" s="19" t="n"/>
      <c r="N10" s="19" t="n"/>
      <c r="O10" s="19" t="n"/>
      <c r="P10" s="19" t="n"/>
      <c r="Q10" s="19" t="n"/>
      <c r="R10" s="19" t="n"/>
      <c r="S10" s="19" t="n"/>
      <c r="T10" s="19" t="n"/>
      <c r="U10" s="19" t="n"/>
      <c r="V10" s="19" t="n"/>
      <c r="W10" s="19" t="n"/>
      <c r="X10" s="19" t="n"/>
      <c r="Y10" s="19" t="n"/>
      <c r="Z10" s="19" t="n"/>
      <c r="AA10" s="19" t="n"/>
      <c r="AB10" s="19" t="n"/>
      <c r="AC10" s="19" t="n"/>
      <c r="AD10" s="19" t="n"/>
      <c r="AE10" s="19" t="n"/>
      <c r="AF10" s="19" t="n"/>
      <c r="AG10" s="19" t="n"/>
      <c r="AH10" s="19" t="n"/>
      <c r="AI10" s="11">
        <f>IF(B10="","",COUNTIF($D10:$AH10,"1"))</f>
        <v/>
      </c>
      <c r="AJ10" s="11">
        <f>IF(B10="","",COUNTIF($D10:$AH10,"н"))</f>
        <v/>
      </c>
      <c r="AK10" s="11">
        <f>IF(B10="","",COUNTIF($D10:$AH10,"б"))</f>
        <v/>
      </c>
      <c r="AL10" s="11">
        <f>IF(B10="","",COUNTIF($D10:$AH10,"п"))</f>
        <v/>
      </c>
    </row>
    <row r="11">
      <c r="A11" s="18">
        <f>IF(B11="","",ROW()-5)</f>
        <v/>
      </c>
      <c r="B11" s="9" t="n"/>
      <c r="C11" s="9" t="n"/>
      <c r="D11" s="19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9" t="n"/>
      <c r="N11" s="19" t="n"/>
      <c r="O11" s="19" t="n"/>
      <c r="P11" s="19" t="n"/>
      <c r="Q11" s="19" t="n"/>
      <c r="R11" s="19" t="n"/>
      <c r="S11" s="19" t="n"/>
      <c r="T11" s="19" t="n"/>
      <c r="U11" s="19" t="n"/>
      <c r="V11" s="19" t="n"/>
      <c r="W11" s="19" t="n"/>
      <c r="X11" s="19" t="n"/>
      <c r="Y11" s="19" t="n"/>
      <c r="Z11" s="19" t="n"/>
      <c r="AA11" s="19" t="n"/>
      <c r="AB11" s="19" t="n"/>
      <c r="AC11" s="19" t="n"/>
      <c r="AD11" s="19" t="n"/>
      <c r="AE11" s="19" t="n"/>
      <c r="AF11" s="19" t="n"/>
      <c r="AG11" s="19" t="n"/>
      <c r="AH11" s="19" t="n"/>
      <c r="AI11" s="11">
        <f>IF(B11="","",COUNTIF($D11:$AH11,"1"))</f>
        <v/>
      </c>
      <c r="AJ11" s="11">
        <f>IF(B11="","",COUNTIF($D11:$AH11,"н"))</f>
        <v/>
      </c>
      <c r="AK11" s="11">
        <f>IF(B11="","",COUNTIF($D11:$AH11,"б"))</f>
        <v/>
      </c>
      <c r="AL11" s="11">
        <f>IF(B11="","",COUNTIF($D11:$AH11,"п"))</f>
        <v/>
      </c>
    </row>
    <row r="12">
      <c r="A12" s="18">
        <f>IF(B12="","",ROW()-5)</f>
        <v/>
      </c>
      <c r="B12" s="9" t="n"/>
      <c r="C12" s="9" t="n"/>
      <c r="D12" s="19" t="n"/>
      <c r="E12" s="19" t="n"/>
      <c r="F12" s="19" t="n"/>
      <c r="G12" s="19" t="n"/>
      <c r="H12" s="19" t="n"/>
      <c r="I12" s="19" t="n"/>
      <c r="J12" s="19" t="n"/>
      <c r="K12" s="19" t="n"/>
      <c r="L12" s="19" t="n"/>
      <c r="M12" s="19" t="n"/>
      <c r="N12" s="19" t="n"/>
      <c r="O12" s="19" t="n"/>
      <c r="P12" s="19" t="n"/>
      <c r="Q12" s="19" t="n"/>
      <c r="R12" s="19" t="n"/>
      <c r="S12" s="19" t="n"/>
      <c r="T12" s="19" t="n"/>
      <c r="U12" s="19" t="n"/>
      <c r="V12" s="19" t="n"/>
      <c r="W12" s="19" t="n"/>
      <c r="X12" s="19" t="n"/>
      <c r="Y12" s="19" t="n"/>
      <c r="Z12" s="19" t="n"/>
      <c r="AA12" s="19" t="n"/>
      <c r="AB12" s="19" t="n"/>
      <c r="AC12" s="19" t="n"/>
      <c r="AD12" s="19" t="n"/>
      <c r="AE12" s="19" t="n"/>
      <c r="AF12" s="19" t="n"/>
      <c r="AG12" s="19" t="n"/>
      <c r="AH12" s="19" t="n"/>
      <c r="AI12" s="11">
        <f>IF(B12="","",COUNTIF($D12:$AH12,"1"))</f>
        <v/>
      </c>
      <c r="AJ12" s="11">
        <f>IF(B12="","",COUNTIF($D12:$AH12,"н"))</f>
        <v/>
      </c>
      <c r="AK12" s="11">
        <f>IF(B12="","",COUNTIF($D12:$AH12,"б"))</f>
        <v/>
      </c>
      <c r="AL12" s="11">
        <f>IF(B12="","",COUNTIF($D12:$AH12,"п"))</f>
        <v/>
      </c>
    </row>
    <row r="13">
      <c r="A13" s="18">
        <f>IF(B13="","",ROW()-5)</f>
        <v/>
      </c>
      <c r="B13" s="9" t="n"/>
      <c r="C13" s="9" t="n"/>
      <c r="D13" s="19" t="n"/>
      <c r="E13" s="19" t="n"/>
      <c r="F13" s="19" t="n"/>
      <c r="G13" s="19" t="n"/>
      <c r="H13" s="19" t="n"/>
      <c r="I13" s="19" t="n"/>
      <c r="J13" s="19" t="n"/>
      <c r="K13" s="19" t="n"/>
      <c r="L13" s="19" t="n"/>
      <c r="M13" s="19" t="n"/>
      <c r="N13" s="19" t="n"/>
      <c r="O13" s="19" t="n"/>
      <c r="P13" s="19" t="n"/>
      <c r="Q13" s="19" t="n"/>
      <c r="R13" s="19" t="n"/>
      <c r="S13" s="19" t="n"/>
      <c r="T13" s="19" t="n"/>
      <c r="U13" s="19" t="n"/>
      <c r="V13" s="19" t="n"/>
      <c r="W13" s="19" t="n"/>
      <c r="X13" s="19" t="n"/>
      <c r="Y13" s="19" t="n"/>
      <c r="Z13" s="19" t="n"/>
      <c r="AA13" s="19" t="n"/>
      <c r="AB13" s="19" t="n"/>
      <c r="AC13" s="19" t="n"/>
      <c r="AD13" s="19" t="n"/>
      <c r="AE13" s="19" t="n"/>
      <c r="AF13" s="19" t="n"/>
      <c r="AG13" s="19" t="n"/>
      <c r="AH13" s="19" t="n"/>
      <c r="AI13" s="11">
        <f>IF(B13="","",COUNTIF($D13:$AH13,"1"))</f>
        <v/>
      </c>
      <c r="AJ13" s="11">
        <f>IF(B13="","",COUNTIF($D13:$AH13,"н"))</f>
        <v/>
      </c>
      <c r="AK13" s="11">
        <f>IF(B13="","",COUNTIF($D13:$AH13,"б"))</f>
        <v/>
      </c>
      <c r="AL13" s="11">
        <f>IF(B13="","",COUNTIF($D13:$AH13,"п"))</f>
        <v/>
      </c>
    </row>
    <row r="14">
      <c r="A14" s="18">
        <f>IF(B14="","",ROW()-5)</f>
        <v/>
      </c>
      <c r="B14" s="9" t="n"/>
      <c r="C14" s="9" t="n"/>
      <c r="D14" s="19" t="n"/>
      <c r="E14" s="19" t="n"/>
      <c r="F14" s="19" t="n"/>
      <c r="G14" s="19" t="n"/>
      <c r="H14" s="19" t="n"/>
      <c r="I14" s="19" t="n"/>
      <c r="J14" s="19" t="n"/>
      <c r="K14" s="19" t="n"/>
      <c r="L14" s="19" t="n"/>
      <c r="M14" s="19" t="n"/>
      <c r="N14" s="19" t="n"/>
      <c r="O14" s="19" t="n"/>
      <c r="P14" s="19" t="n"/>
      <c r="Q14" s="19" t="n"/>
      <c r="R14" s="19" t="n"/>
      <c r="S14" s="19" t="n"/>
      <c r="T14" s="19" t="n"/>
      <c r="U14" s="19" t="n"/>
      <c r="V14" s="19" t="n"/>
      <c r="W14" s="19" t="n"/>
      <c r="X14" s="19" t="n"/>
      <c r="Y14" s="19" t="n"/>
      <c r="Z14" s="19" t="n"/>
      <c r="AA14" s="19" t="n"/>
      <c r="AB14" s="19" t="n"/>
      <c r="AC14" s="19" t="n"/>
      <c r="AD14" s="19" t="n"/>
      <c r="AE14" s="19" t="n"/>
      <c r="AF14" s="19" t="n"/>
      <c r="AG14" s="19" t="n"/>
      <c r="AH14" s="19" t="n"/>
      <c r="AI14" s="11">
        <f>IF(B14="","",COUNTIF($D14:$AH14,"1"))</f>
        <v/>
      </c>
      <c r="AJ14" s="11">
        <f>IF(B14="","",COUNTIF($D14:$AH14,"н"))</f>
        <v/>
      </c>
      <c r="AK14" s="11">
        <f>IF(B14="","",COUNTIF($D14:$AH14,"б"))</f>
        <v/>
      </c>
      <c r="AL14" s="11">
        <f>IF(B14="","",COUNTIF($D14:$AH14,"п"))</f>
        <v/>
      </c>
    </row>
    <row r="15">
      <c r="A15" s="18">
        <f>IF(B15="","",ROW()-5)</f>
        <v/>
      </c>
      <c r="B15" s="9" t="n"/>
      <c r="C15" s="9" t="n"/>
      <c r="D15" s="19" t="n"/>
      <c r="E15" s="19" t="n"/>
      <c r="F15" s="19" t="n"/>
      <c r="G15" s="19" t="n"/>
      <c r="H15" s="19" t="n"/>
      <c r="I15" s="19" t="n"/>
      <c r="J15" s="19" t="n"/>
      <c r="K15" s="19" t="n"/>
      <c r="L15" s="19" t="n"/>
      <c r="M15" s="19" t="n"/>
      <c r="N15" s="19" t="n"/>
      <c r="O15" s="19" t="n"/>
      <c r="P15" s="19" t="n"/>
      <c r="Q15" s="19" t="n"/>
      <c r="R15" s="19" t="n"/>
      <c r="S15" s="19" t="n"/>
      <c r="T15" s="19" t="n"/>
      <c r="U15" s="19" t="n"/>
      <c r="V15" s="19" t="n"/>
      <c r="W15" s="19" t="n"/>
      <c r="X15" s="19" t="n"/>
      <c r="Y15" s="19" t="n"/>
      <c r="Z15" s="19" t="n"/>
      <c r="AA15" s="19" t="n"/>
      <c r="AB15" s="19" t="n"/>
      <c r="AC15" s="19" t="n"/>
      <c r="AD15" s="19" t="n"/>
      <c r="AE15" s="19" t="n"/>
      <c r="AF15" s="19" t="n"/>
      <c r="AG15" s="19" t="n"/>
      <c r="AH15" s="19" t="n"/>
      <c r="AI15" s="11">
        <f>IF(B15="","",COUNTIF($D15:$AH15,"1"))</f>
        <v/>
      </c>
      <c r="AJ15" s="11">
        <f>IF(B15="","",COUNTIF($D15:$AH15,"н"))</f>
        <v/>
      </c>
      <c r="AK15" s="11">
        <f>IF(B15="","",COUNTIF($D15:$AH15,"б"))</f>
        <v/>
      </c>
      <c r="AL15" s="11">
        <f>IF(B15="","",COUNTIF($D15:$AH15,"п"))</f>
        <v/>
      </c>
    </row>
    <row r="16">
      <c r="A16" s="18">
        <f>IF(B16="","",ROW()-5)</f>
        <v/>
      </c>
      <c r="B16" s="9" t="n"/>
      <c r="C16" s="9" t="n"/>
      <c r="D16" s="19" t="n"/>
      <c r="E16" s="19" t="n"/>
      <c r="F16" s="19" t="n"/>
      <c r="G16" s="19" t="n"/>
      <c r="H16" s="19" t="n"/>
      <c r="I16" s="19" t="n"/>
      <c r="J16" s="19" t="n"/>
      <c r="K16" s="19" t="n"/>
      <c r="L16" s="19" t="n"/>
      <c r="M16" s="19" t="n"/>
      <c r="N16" s="19" t="n"/>
      <c r="O16" s="19" t="n"/>
      <c r="P16" s="19" t="n"/>
      <c r="Q16" s="19" t="n"/>
      <c r="R16" s="19" t="n"/>
      <c r="S16" s="19" t="n"/>
      <c r="T16" s="19" t="n"/>
      <c r="U16" s="19" t="n"/>
      <c r="V16" s="19" t="n"/>
      <c r="W16" s="19" t="n"/>
      <c r="X16" s="19" t="n"/>
      <c r="Y16" s="19" t="n"/>
      <c r="Z16" s="19" t="n"/>
      <c r="AA16" s="19" t="n"/>
      <c r="AB16" s="19" t="n"/>
      <c r="AC16" s="19" t="n"/>
      <c r="AD16" s="19" t="n"/>
      <c r="AE16" s="19" t="n"/>
      <c r="AF16" s="19" t="n"/>
      <c r="AG16" s="19" t="n"/>
      <c r="AH16" s="19" t="n"/>
      <c r="AI16" s="11">
        <f>IF(B16="","",COUNTIF($D16:$AH16,"1"))</f>
        <v/>
      </c>
      <c r="AJ16" s="11">
        <f>IF(B16="","",COUNTIF($D16:$AH16,"н"))</f>
        <v/>
      </c>
      <c r="AK16" s="11">
        <f>IF(B16="","",COUNTIF($D16:$AH16,"б"))</f>
        <v/>
      </c>
      <c r="AL16" s="11">
        <f>IF(B16="","",COUNTIF($D16:$AH16,"п"))</f>
        <v/>
      </c>
    </row>
    <row r="17">
      <c r="A17" s="18">
        <f>IF(B17="","",ROW()-5)</f>
        <v/>
      </c>
      <c r="B17" s="9" t="n"/>
      <c r="C17" s="9" t="n"/>
      <c r="D17" s="19" t="n"/>
      <c r="E17" s="19" t="n"/>
      <c r="F17" s="19" t="n"/>
      <c r="G17" s="19" t="n"/>
      <c r="H17" s="19" t="n"/>
      <c r="I17" s="19" t="n"/>
      <c r="J17" s="19" t="n"/>
      <c r="K17" s="19" t="n"/>
      <c r="L17" s="19" t="n"/>
      <c r="M17" s="19" t="n"/>
      <c r="N17" s="19" t="n"/>
      <c r="O17" s="19" t="n"/>
      <c r="P17" s="19" t="n"/>
      <c r="Q17" s="19" t="n"/>
      <c r="R17" s="19" t="n"/>
      <c r="S17" s="19" t="n"/>
      <c r="T17" s="19" t="n"/>
      <c r="U17" s="19" t="n"/>
      <c r="V17" s="19" t="n"/>
      <c r="W17" s="19" t="n"/>
      <c r="X17" s="19" t="n"/>
      <c r="Y17" s="19" t="n"/>
      <c r="Z17" s="19" t="n"/>
      <c r="AA17" s="19" t="n"/>
      <c r="AB17" s="19" t="n"/>
      <c r="AC17" s="19" t="n"/>
      <c r="AD17" s="19" t="n"/>
      <c r="AE17" s="19" t="n"/>
      <c r="AF17" s="19" t="n"/>
      <c r="AG17" s="19" t="n"/>
      <c r="AH17" s="19" t="n"/>
      <c r="AI17" s="11">
        <f>IF(B17="","",COUNTIF($D17:$AH17,"1"))</f>
        <v/>
      </c>
      <c r="AJ17" s="11">
        <f>IF(B17="","",COUNTIF($D17:$AH17,"н"))</f>
        <v/>
      </c>
      <c r="AK17" s="11">
        <f>IF(B17="","",COUNTIF($D17:$AH17,"б"))</f>
        <v/>
      </c>
      <c r="AL17" s="11">
        <f>IF(B17="","",COUNTIF($D17:$AH17,"п"))</f>
        <v/>
      </c>
    </row>
    <row r="18">
      <c r="A18" s="18">
        <f>IF(B18="","",ROW()-5)</f>
        <v/>
      </c>
      <c r="B18" s="9" t="n"/>
      <c r="C18" s="9" t="n"/>
      <c r="D18" s="19" t="n"/>
      <c r="E18" s="19" t="n"/>
      <c r="F18" s="19" t="n"/>
      <c r="G18" s="19" t="n"/>
      <c r="H18" s="19" t="n"/>
      <c r="I18" s="19" t="n"/>
      <c r="J18" s="19" t="n"/>
      <c r="K18" s="19" t="n"/>
      <c r="L18" s="19" t="n"/>
      <c r="M18" s="19" t="n"/>
      <c r="N18" s="19" t="n"/>
      <c r="O18" s="19" t="n"/>
      <c r="P18" s="19" t="n"/>
      <c r="Q18" s="19" t="n"/>
      <c r="R18" s="19" t="n"/>
      <c r="S18" s="19" t="n"/>
      <c r="T18" s="19" t="n"/>
      <c r="U18" s="19" t="n"/>
      <c r="V18" s="19" t="n"/>
      <c r="W18" s="19" t="n"/>
      <c r="X18" s="19" t="n"/>
      <c r="Y18" s="19" t="n"/>
      <c r="Z18" s="19" t="n"/>
      <c r="AA18" s="19" t="n"/>
      <c r="AB18" s="19" t="n"/>
      <c r="AC18" s="19" t="n"/>
      <c r="AD18" s="19" t="n"/>
      <c r="AE18" s="19" t="n"/>
      <c r="AF18" s="19" t="n"/>
      <c r="AG18" s="19" t="n"/>
      <c r="AH18" s="19" t="n"/>
      <c r="AI18" s="11">
        <f>IF(B18="","",COUNTIF($D18:$AH18,"1"))</f>
        <v/>
      </c>
      <c r="AJ18" s="11">
        <f>IF(B18="","",COUNTIF($D18:$AH18,"н"))</f>
        <v/>
      </c>
      <c r="AK18" s="11">
        <f>IF(B18="","",COUNTIF($D18:$AH18,"б"))</f>
        <v/>
      </c>
      <c r="AL18" s="11">
        <f>IF(B18="","",COUNTIF($D18:$AH18,"п"))</f>
        <v/>
      </c>
    </row>
    <row r="19">
      <c r="A19" s="18">
        <f>IF(B19="","",ROW()-5)</f>
        <v/>
      </c>
      <c r="B19" s="9" t="n"/>
      <c r="C19" s="9" t="n"/>
      <c r="D19" s="19" t="n"/>
      <c r="E19" s="19" t="n"/>
      <c r="F19" s="19" t="n"/>
      <c r="G19" s="19" t="n"/>
      <c r="H19" s="19" t="n"/>
      <c r="I19" s="19" t="n"/>
      <c r="J19" s="19" t="n"/>
      <c r="K19" s="19" t="n"/>
      <c r="L19" s="19" t="n"/>
      <c r="M19" s="19" t="n"/>
      <c r="N19" s="19" t="n"/>
      <c r="O19" s="19" t="n"/>
      <c r="P19" s="19" t="n"/>
      <c r="Q19" s="19" t="n"/>
      <c r="R19" s="19" t="n"/>
      <c r="S19" s="19" t="n"/>
      <c r="T19" s="19" t="n"/>
      <c r="U19" s="19" t="n"/>
      <c r="V19" s="19" t="n"/>
      <c r="W19" s="19" t="n"/>
      <c r="X19" s="19" t="n"/>
      <c r="Y19" s="19" t="n"/>
      <c r="Z19" s="19" t="n"/>
      <c r="AA19" s="19" t="n"/>
      <c r="AB19" s="19" t="n"/>
      <c r="AC19" s="19" t="n"/>
      <c r="AD19" s="19" t="n"/>
      <c r="AE19" s="19" t="n"/>
      <c r="AF19" s="19" t="n"/>
      <c r="AG19" s="19" t="n"/>
      <c r="AH19" s="19" t="n"/>
      <c r="AI19" s="11">
        <f>IF(B19="","",COUNTIF($D19:$AH19,"1"))</f>
        <v/>
      </c>
      <c r="AJ19" s="11">
        <f>IF(B19="","",COUNTIF($D19:$AH19,"н"))</f>
        <v/>
      </c>
      <c r="AK19" s="11">
        <f>IF(B19="","",COUNTIF($D19:$AH19,"б"))</f>
        <v/>
      </c>
      <c r="AL19" s="11">
        <f>IF(B19="","",COUNTIF($D19:$AH19,"п"))</f>
        <v/>
      </c>
    </row>
    <row r="20">
      <c r="A20" s="18">
        <f>IF(B20="","",ROW()-5)</f>
        <v/>
      </c>
      <c r="B20" s="9" t="n"/>
      <c r="C20" s="9" t="n"/>
      <c r="D20" s="19" t="n"/>
      <c r="E20" s="19" t="n"/>
      <c r="F20" s="19" t="n"/>
      <c r="G20" s="19" t="n"/>
      <c r="H20" s="19" t="n"/>
      <c r="I20" s="19" t="n"/>
      <c r="J20" s="19" t="n"/>
      <c r="K20" s="19" t="n"/>
      <c r="L20" s="19" t="n"/>
      <c r="M20" s="19" t="n"/>
      <c r="N20" s="19" t="n"/>
      <c r="O20" s="19" t="n"/>
      <c r="P20" s="19" t="n"/>
      <c r="Q20" s="19" t="n"/>
      <c r="R20" s="19" t="n"/>
      <c r="S20" s="19" t="n"/>
      <c r="T20" s="19" t="n"/>
      <c r="U20" s="19" t="n"/>
      <c r="V20" s="19" t="n"/>
      <c r="W20" s="19" t="n"/>
      <c r="X20" s="19" t="n"/>
      <c r="Y20" s="19" t="n"/>
      <c r="Z20" s="19" t="n"/>
      <c r="AA20" s="19" t="n"/>
      <c r="AB20" s="19" t="n"/>
      <c r="AC20" s="19" t="n"/>
      <c r="AD20" s="19" t="n"/>
      <c r="AE20" s="19" t="n"/>
      <c r="AF20" s="19" t="n"/>
      <c r="AG20" s="19" t="n"/>
      <c r="AH20" s="19" t="n"/>
      <c r="AI20" s="11">
        <f>IF(B20="","",COUNTIF($D20:$AH20,"1"))</f>
        <v/>
      </c>
      <c r="AJ20" s="11">
        <f>IF(B20="","",COUNTIF($D20:$AH20,"н"))</f>
        <v/>
      </c>
      <c r="AK20" s="11">
        <f>IF(B20="","",COUNTIF($D20:$AH20,"б"))</f>
        <v/>
      </c>
      <c r="AL20" s="11">
        <f>IF(B20="","",COUNTIF($D20:$AH20,"п"))</f>
        <v/>
      </c>
    </row>
    <row r="21">
      <c r="A21" s="18">
        <f>IF(B21="","",ROW()-5)</f>
        <v/>
      </c>
      <c r="B21" s="9" t="n"/>
      <c r="C21" s="9" t="n"/>
      <c r="D21" s="19" t="n"/>
      <c r="E21" s="19" t="n"/>
      <c r="F21" s="19" t="n"/>
      <c r="G21" s="19" t="n"/>
      <c r="H21" s="19" t="n"/>
      <c r="I21" s="19" t="n"/>
      <c r="J21" s="19" t="n"/>
      <c r="K21" s="19" t="n"/>
      <c r="L21" s="19" t="n"/>
      <c r="M21" s="19" t="n"/>
      <c r="N21" s="19" t="n"/>
      <c r="O21" s="19" t="n"/>
      <c r="P21" s="19" t="n"/>
      <c r="Q21" s="19" t="n"/>
      <c r="R21" s="19" t="n"/>
      <c r="S21" s="19" t="n"/>
      <c r="T21" s="19" t="n"/>
      <c r="U21" s="19" t="n"/>
      <c r="V21" s="19" t="n"/>
      <c r="W21" s="19" t="n"/>
      <c r="X21" s="19" t="n"/>
      <c r="Y21" s="19" t="n"/>
      <c r="Z21" s="19" t="n"/>
      <c r="AA21" s="19" t="n"/>
      <c r="AB21" s="19" t="n"/>
      <c r="AC21" s="19" t="n"/>
      <c r="AD21" s="19" t="n"/>
      <c r="AE21" s="19" t="n"/>
      <c r="AF21" s="19" t="n"/>
      <c r="AG21" s="19" t="n"/>
      <c r="AH21" s="19" t="n"/>
      <c r="AI21" s="11">
        <f>IF(B21="","",COUNTIF($D21:$AH21,"1"))</f>
        <v/>
      </c>
      <c r="AJ21" s="11">
        <f>IF(B21="","",COUNTIF($D21:$AH21,"н"))</f>
        <v/>
      </c>
      <c r="AK21" s="11">
        <f>IF(B21="","",COUNTIF($D21:$AH21,"б"))</f>
        <v/>
      </c>
      <c r="AL21" s="11">
        <f>IF(B21="","",COUNTIF($D21:$AH21,"п"))</f>
        <v/>
      </c>
    </row>
    <row r="22">
      <c r="A22" s="18">
        <f>IF(B22="","",ROW()-5)</f>
        <v/>
      </c>
      <c r="B22" s="9" t="n"/>
      <c r="C22" s="9" t="n"/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/>
      <c r="M22" s="19" t="n"/>
      <c r="N22" s="19" t="n"/>
      <c r="O22" s="19" t="n"/>
      <c r="P22" s="19" t="n"/>
      <c r="Q22" s="19" t="n"/>
      <c r="R22" s="19" t="n"/>
      <c r="S22" s="19" t="n"/>
      <c r="T22" s="19" t="n"/>
      <c r="U22" s="19" t="n"/>
      <c r="V22" s="19" t="n"/>
      <c r="W22" s="19" t="n"/>
      <c r="X22" s="19" t="n"/>
      <c r="Y22" s="19" t="n"/>
      <c r="Z22" s="19" t="n"/>
      <c r="AA22" s="19" t="n"/>
      <c r="AB22" s="19" t="n"/>
      <c r="AC22" s="19" t="n"/>
      <c r="AD22" s="19" t="n"/>
      <c r="AE22" s="19" t="n"/>
      <c r="AF22" s="19" t="n"/>
      <c r="AG22" s="19" t="n"/>
      <c r="AH22" s="19" t="n"/>
      <c r="AI22" s="11">
        <f>IF(B22="","",COUNTIF($D22:$AH22,"1"))</f>
        <v/>
      </c>
      <c r="AJ22" s="11">
        <f>IF(B22="","",COUNTIF($D22:$AH22,"н"))</f>
        <v/>
      </c>
      <c r="AK22" s="11">
        <f>IF(B22="","",COUNTIF($D22:$AH22,"б"))</f>
        <v/>
      </c>
      <c r="AL22" s="11">
        <f>IF(B22="","",COUNTIF($D22:$AH22,"п"))</f>
        <v/>
      </c>
    </row>
    <row r="23">
      <c r="A23" s="18">
        <f>IF(B23="","",ROW()-5)</f>
        <v/>
      </c>
      <c r="B23" s="9" t="n"/>
      <c r="C23" s="9" t="n"/>
      <c r="D23" s="19" t="n"/>
      <c r="E23" s="19" t="n"/>
      <c r="F23" s="19" t="n"/>
      <c r="G23" s="19" t="n"/>
      <c r="H23" s="19" t="n"/>
      <c r="I23" s="19" t="n"/>
      <c r="J23" s="19" t="n"/>
      <c r="K23" s="19" t="n"/>
      <c r="L23" s="19" t="n"/>
      <c r="M23" s="19" t="n"/>
      <c r="N23" s="19" t="n"/>
      <c r="O23" s="19" t="n"/>
      <c r="P23" s="19" t="n"/>
      <c r="Q23" s="19" t="n"/>
      <c r="R23" s="19" t="n"/>
      <c r="S23" s="19" t="n"/>
      <c r="T23" s="19" t="n"/>
      <c r="U23" s="19" t="n"/>
      <c r="V23" s="19" t="n"/>
      <c r="W23" s="19" t="n"/>
      <c r="X23" s="19" t="n"/>
      <c r="Y23" s="19" t="n"/>
      <c r="Z23" s="19" t="n"/>
      <c r="AA23" s="19" t="n"/>
      <c r="AB23" s="19" t="n"/>
      <c r="AC23" s="19" t="n"/>
      <c r="AD23" s="19" t="n"/>
      <c r="AE23" s="19" t="n"/>
      <c r="AF23" s="19" t="n"/>
      <c r="AG23" s="19" t="n"/>
      <c r="AH23" s="19" t="n"/>
      <c r="AI23" s="11">
        <f>IF(B23="","",COUNTIF($D23:$AH23,"1"))</f>
        <v/>
      </c>
      <c r="AJ23" s="11">
        <f>IF(B23="","",COUNTIF($D23:$AH23,"н"))</f>
        <v/>
      </c>
      <c r="AK23" s="11">
        <f>IF(B23="","",COUNTIF($D23:$AH23,"б"))</f>
        <v/>
      </c>
      <c r="AL23" s="11">
        <f>IF(B23="","",COUNTIF($D23:$AH23,"п"))</f>
        <v/>
      </c>
    </row>
    <row r="24">
      <c r="A24" s="18">
        <f>IF(B24="","",ROW()-5)</f>
        <v/>
      </c>
      <c r="B24" s="9" t="n"/>
      <c r="C24" s="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19" t="n"/>
      <c r="O24" s="19" t="n"/>
      <c r="P24" s="19" t="n"/>
      <c r="Q24" s="19" t="n"/>
      <c r="R24" s="19" t="n"/>
      <c r="S24" s="19" t="n"/>
      <c r="T24" s="19" t="n"/>
      <c r="U24" s="19" t="n"/>
      <c r="V24" s="19" t="n"/>
      <c r="W24" s="19" t="n"/>
      <c r="X24" s="19" t="n"/>
      <c r="Y24" s="19" t="n"/>
      <c r="Z24" s="19" t="n"/>
      <c r="AA24" s="19" t="n"/>
      <c r="AB24" s="19" t="n"/>
      <c r="AC24" s="19" t="n"/>
      <c r="AD24" s="19" t="n"/>
      <c r="AE24" s="19" t="n"/>
      <c r="AF24" s="19" t="n"/>
      <c r="AG24" s="19" t="n"/>
      <c r="AH24" s="19" t="n"/>
      <c r="AI24" s="11">
        <f>IF(B24="","",COUNTIF($D24:$AH24,"1"))</f>
        <v/>
      </c>
      <c r="AJ24" s="11">
        <f>IF(B24="","",COUNTIF($D24:$AH24,"н"))</f>
        <v/>
      </c>
      <c r="AK24" s="11">
        <f>IF(B24="","",COUNTIF($D24:$AH24,"б"))</f>
        <v/>
      </c>
      <c r="AL24" s="11">
        <f>IF(B24="","",COUNTIF($D24:$AH24,"п"))</f>
        <v/>
      </c>
    </row>
    <row r="25">
      <c r="A25" s="18">
        <f>IF(B25="","",ROW()-5)</f>
        <v/>
      </c>
      <c r="B25" s="9" t="n"/>
      <c r="C25" s="9" t="n"/>
      <c r="D25" s="19" t="n"/>
      <c r="E25" s="19" t="n"/>
      <c r="F25" s="19" t="n"/>
      <c r="G25" s="19" t="n"/>
      <c r="H25" s="19" t="n"/>
      <c r="I25" s="19" t="n"/>
      <c r="J25" s="19" t="n"/>
      <c r="K25" s="19" t="n"/>
      <c r="L25" s="19" t="n"/>
      <c r="M25" s="19" t="n"/>
      <c r="N25" s="19" t="n"/>
      <c r="O25" s="19" t="n"/>
      <c r="P25" s="19" t="n"/>
      <c r="Q25" s="19" t="n"/>
      <c r="R25" s="19" t="n"/>
      <c r="S25" s="19" t="n"/>
      <c r="T25" s="19" t="n"/>
      <c r="U25" s="19" t="n"/>
      <c r="V25" s="19" t="n"/>
      <c r="W25" s="19" t="n"/>
      <c r="X25" s="19" t="n"/>
      <c r="Y25" s="19" t="n"/>
      <c r="Z25" s="19" t="n"/>
      <c r="AA25" s="19" t="n"/>
      <c r="AB25" s="19" t="n"/>
      <c r="AC25" s="19" t="n"/>
      <c r="AD25" s="19" t="n"/>
      <c r="AE25" s="19" t="n"/>
      <c r="AF25" s="19" t="n"/>
      <c r="AG25" s="19" t="n"/>
      <c r="AH25" s="19" t="n"/>
      <c r="AI25" s="11">
        <f>IF(B25="","",COUNTIF($D25:$AH25,"1"))</f>
        <v/>
      </c>
      <c r="AJ25" s="11">
        <f>IF(B25="","",COUNTIF($D25:$AH25,"н"))</f>
        <v/>
      </c>
      <c r="AK25" s="11">
        <f>IF(B25="","",COUNTIF($D25:$AH25,"б"))</f>
        <v/>
      </c>
      <c r="AL25" s="11">
        <f>IF(B25="","",COUNTIF($D25:$AH25,"п"))</f>
        <v/>
      </c>
    </row>
    <row r="26">
      <c r="A26" s="18">
        <f>IF(B26="","",ROW()-5)</f>
        <v/>
      </c>
      <c r="B26" s="9" t="n"/>
      <c r="C26" s="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  <c r="O26" s="19" t="n"/>
      <c r="P26" s="19" t="n"/>
      <c r="Q26" s="19" t="n"/>
      <c r="R26" s="19" t="n"/>
      <c r="S26" s="19" t="n"/>
      <c r="T26" s="19" t="n"/>
      <c r="U26" s="19" t="n"/>
      <c r="V26" s="19" t="n"/>
      <c r="W26" s="19" t="n"/>
      <c r="X26" s="19" t="n"/>
      <c r="Y26" s="19" t="n"/>
      <c r="Z26" s="19" t="n"/>
      <c r="AA26" s="19" t="n"/>
      <c r="AB26" s="19" t="n"/>
      <c r="AC26" s="19" t="n"/>
      <c r="AD26" s="19" t="n"/>
      <c r="AE26" s="19" t="n"/>
      <c r="AF26" s="19" t="n"/>
      <c r="AG26" s="19" t="n"/>
      <c r="AH26" s="19" t="n"/>
      <c r="AI26" s="11">
        <f>IF(B26="","",COUNTIF($D26:$AH26,"1"))</f>
        <v/>
      </c>
      <c r="AJ26" s="11">
        <f>IF(B26="","",COUNTIF($D26:$AH26,"н"))</f>
        <v/>
      </c>
      <c r="AK26" s="11">
        <f>IF(B26="","",COUNTIF($D26:$AH26,"б"))</f>
        <v/>
      </c>
      <c r="AL26" s="11">
        <f>IF(B26="","",COUNTIF($D26:$AH26,"п"))</f>
        <v/>
      </c>
    </row>
    <row r="27">
      <c r="A27" s="18">
        <f>IF(B27="","",ROW()-5)</f>
        <v/>
      </c>
      <c r="B27" s="9" t="n"/>
      <c r="C27" s="9" t="n"/>
      <c r="D27" s="19" t="n"/>
      <c r="E27" s="19" t="n"/>
      <c r="F27" s="19" t="n"/>
      <c r="G27" s="19" t="n"/>
      <c r="H27" s="19" t="n"/>
      <c r="I27" s="19" t="n"/>
      <c r="J27" s="19" t="n"/>
      <c r="K27" s="19" t="n"/>
      <c r="L27" s="19" t="n"/>
      <c r="M27" s="19" t="n"/>
      <c r="N27" s="19" t="n"/>
      <c r="O27" s="19" t="n"/>
      <c r="P27" s="19" t="n"/>
      <c r="Q27" s="19" t="n"/>
      <c r="R27" s="19" t="n"/>
      <c r="S27" s="19" t="n"/>
      <c r="T27" s="19" t="n"/>
      <c r="U27" s="19" t="n"/>
      <c r="V27" s="19" t="n"/>
      <c r="W27" s="19" t="n"/>
      <c r="X27" s="19" t="n"/>
      <c r="Y27" s="19" t="n"/>
      <c r="Z27" s="19" t="n"/>
      <c r="AA27" s="19" t="n"/>
      <c r="AB27" s="19" t="n"/>
      <c r="AC27" s="19" t="n"/>
      <c r="AD27" s="19" t="n"/>
      <c r="AE27" s="19" t="n"/>
      <c r="AF27" s="19" t="n"/>
      <c r="AG27" s="19" t="n"/>
      <c r="AH27" s="19" t="n"/>
      <c r="AI27" s="11">
        <f>IF(B27="","",COUNTIF($D27:$AH27,"1"))</f>
        <v/>
      </c>
      <c r="AJ27" s="11">
        <f>IF(B27="","",COUNTIF($D27:$AH27,"н"))</f>
        <v/>
      </c>
      <c r="AK27" s="11">
        <f>IF(B27="","",COUNTIF($D27:$AH27,"б"))</f>
        <v/>
      </c>
      <c r="AL27" s="11">
        <f>IF(B27="","",COUNTIF($D27:$AH27,"п"))</f>
        <v/>
      </c>
    </row>
    <row r="28">
      <c r="A28" s="18">
        <f>IF(B28="","",ROW()-5)</f>
        <v/>
      </c>
      <c r="B28" s="9" t="n"/>
      <c r="C28" s="9" t="n"/>
      <c r="D28" s="19" t="n"/>
      <c r="E28" s="19" t="n"/>
      <c r="F28" s="19" t="n"/>
      <c r="G28" s="19" t="n"/>
      <c r="H28" s="19" t="n"/>
      <c r="I28" s="19" t="n"/>
      <c r="J28" s="19" t="n"/>
      <c r="K28" s="19" t="n"/>
      <c r="L28" s="19" t="n"/>
      <c r="M28" s="19" t="n"/>
      <c r="N28" s="19" t="n"/>
      <c r="O28" s="19" t="n"/>
      <c r="P28" s="19" t="n"/>
      <c r="Q28" s="19" t="n"/>
      <c r="R28" s="19" t="n"/>
      <c r="S28" s="19" t="n"/>
      <c r="T28" s="19" t="n"/>
      <c r="U28" s="19" t="n"/>
      <c r="V28" s="19" t="n"/>
      <c r="W28" s="19" t="n"/>
      <c r="X28" s="19" t="n"/>
      <c r="Y28" s="19" t="n"/>
      <c r="Z28" s="19" t="n"/>
      <c r="AA28" s="19" t="n"/>
      <c r="AB28" s="19" t="n"/>
      <c r="AC28" s="19" t="n"/>
      <c r="AD28" s="19" t="n"/>
      <c r="AE28" s="19" t="n"/>
      <c r="AF28" s="19" t="n"/>
      <c r="AG28" s="19" t="n"/>
      <c r="AH28" s="19" t="n"/>
      <c r="AI28" s="11">
        <f>IF(B28="","",COUNTIF($D28:$AH28,"1"))</f>
        <v/>
      </c>
      <c r="AJ28" s="11">
        <f>IF(B28="","",COUNTIF($D28:$AH28,"н"))</f>
        <v/>
      </c>
      <c r="AK28" s="11">
        <f>IF(B28="","",COUNTIF($D28:$AH28,"б"))</f>
        <v/>
      </c>
      <c r="AL28" s="11">
        <f>IF(B28="","",COUNTIF($D28:$AH28,"п"))</f>
        <v/>
      </c>
    </row>
    <row r="29">
      <c r="A29" s="18">
        <f>IF(B29="","",ROW()-5)</f>
        <v/>
      </c>
      <c r="B29" s="9" t="n"/>
      <c r="C29" s="9" t="n"/>
      <c r="D29" s="19" t="n"/>
      <c r="E29" s="19" t="n"/>
      <c r="F29" s="19" t="n"/>
      <c r="G29" s="19" t="n"/>
      <c r="H29" s="19" t="n"/>
      <c r="I29" s="19" t="n"/>
      <c r="J29" s="19" t="n"/>
      <c r="K29" s="19" t="n"/>
      <c r="L29" s="19" t="n"/>
      <c r="M29" s="19" t="n"/>
      <c r="N29" s="19" t="n"/>
      <c r="O29" s="19" t="n"/>
      <c r="P29" s="19" t="n"/>
      <c r="Q29" s="19" t="n"/>
      <c r="R29" s="19" t="n"/>
      <c r="S29" s="19" t="n"/>
      <c r="T29" s="19" t="n"/>
      <c r="U29" s="19" t="n"/>
      <c r="V29" s="19" t="n"/>
      <c r="W29" s="19" t="n"/>
      <c r="X29" s="19" t="n"/>
      <c r="Y29" s="19" t="n"/>
      <c r="Z29" s="19" t="n"/>
      <c r="AA29" s="19" t="n"/>
      <c r="AB29" s="19" t="n"/>
      <c r="AC29" s="19" t="n"/>
      <c r="AD29" s="19" t="n"/>
      <c r="AE29" s="19" t="n"/>
      <c r="AF29" s="19" t="n"/>
      <c r="AG29" s="19" t="n"/>
      <c r="AH29" s="19" t="n"/>
      <c r="AI29" s="11">
        <f>IF(B29="","",COUNTIF($D29:$AH29,"1"))</f>
        <v/>
      </c>
      <c r="AJ29" s="11">
        <f>IF(B29="","",COUNTIF($D29:$AH29,"н"))</f>
        <v/>
      </c>
      <c r="AK29" s="11">
        <f>IF(B29="","",COUNTIF($D29:$AH29,"б"))</f>
        <v/>
      </c>
      <c r="AL29" s="11">
        <f>IF(B29="","",COUNTIF($D29:$AH29,"п"))</f>
        <v/>
      </c>
    </row>
    <row r="30">
      <c r="A30" s="18">
        <f>IF(B30="","",ROW()-5)</f>
        <v/>
      </c>
      <c r="B30" s="9" t="n"/>
      <c r="C30" s="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  <c r="M30" s="19" t="n"/>
      <c r="N30" s="19" t="n"/>
      <c r="O30" s="19" t="n"/>
      <c r="P30" s="19" t="n"/>
      <c r="Q30" s="19" t="n"/>
      <c r="R30" s="19" t="n"/>
      <c r="S30" s="19" t="n"/>
      <c r="T30" s="19" t="n"/>
      <c r="U30" s="19" t="n"/>
      <c r="V30" s="19" t="n"/>
      <c r="W30" s="19" t="n"/>
      <c r="X30" s="19" t="n"/>
      <c r="Y30" s="19" t="n"/>
      <c r="Z30" s="19" t="n"/>
      <c r="AA30" s="19" t="n"/>
      <c r="AB30" s="19" t="n"/>
      <c r="AC30" s="19" t="n"/>
      <c r="AD30" s="19" t="n"/>
      <c r="AE30" s="19" t="n"/>
      <c r="AF30" s="19" t="n"/>
      <c r="AG30" s="19" t="n"/>
      <c r="AH30" s="19" t="n"/>
      <c r="AI30" s="11">
        <f>IF(B30="","",COUNTIF($D30:$AH30,"1"))</f>
        <v/>
      </c>
      <c r="AJ30" s="11">
        <f>IF(B30="","",COUNTIF($D30:$AH30,"н"))</f>
        <v/>
      </c>
      <c r="AK30" s="11">
        <f>IF(B30="","",COUNTIF($D30:$AH30,"б"))</f>
        <v/>
      </c>
      <c r="AL30" s="11">
        <f>IF(B30="","",COUNTIF($D30:$AH30,"п"))</f>
        <v/>
      </c>
    </row>
    <row r="31">
      <c r="A31" s="18">
        <f>IF(B31="","",ROW()-5)</f>
        <v/>
      </c>
      <c r="B31" s="9" t="n"/>
      <c r="C31" s="9" t="n"/>
      <c r="D31" s="19" t="n"/>
      <c r="E31" s="19" t="n"/>
      <c r="F31" s="19" t="n"/>
      <c r="G31" s="19" t="n"/>
      <c r="H31" s="19" t="n"/>
      <c r="I31" s="19" t="n"/>
      <c r="J31" s="19" t="n"/>
      <c r="K31" s="19" t="n"/>
      <c r="L31" s="19" t="n"/>
      <c r="M31" s="19" t="n"/>
      <c r="N31" s="19" t="n"/>
      <c r="O31" s="19" t="n"/>
      <c r="P31" s="19" t="n"/>
      <c r="Q31" s="19" t="n"/>
      <c r="R31" s="19" t="n"/>
      <c r="S31" s="19" t="n"/>
      <c r="T31" s="19" t="n"/>
      <c r="U31" s="19" t="n"/>
      <c r="V31" s="19" t="n"/>
      <c r="W31" s="19" t="n"/>
      <c r="X31" s="19" t="n"/>
      <c r="Y31" s="19" t="n"/>
      <c r="Z31" s="19" t="n"/>
      <c r="AA31" s="19" t="n"/>
      <c r="AB31" s="19" t="n"/>
      <c r="AC31" s="19" t="n"/>
      <c r="AD31" s="19" t="n"/>
      <c r="AE31" s="19" t="n"/>
      <c r="AF31" s="19" t="n"/>
      <c r="AG31" s="19" t="n"/>
      <c r="AH31" s="19" t="n"/>
      <c r="AI31" s="11">
        <f>IF(B31="","",COUNTIF($D31:$AH31,"1"))</f>
        <v/>
      </c>
      <c r="AJ31" s="11">
        <f>IF(B31="","",COUNTIF($D31:$AH31,"н"))</f>
        <v/>
      </c>
      <c r="AK31" s="11">
        <f>IF(B31="","",COUNTIF($D31:$AH31,"б"))</f>
        <v/>
      </c>
      <c r="AL31" s="11">
        <f>IF(B31="","",COUNTIF($D31:$AH31,"п"))</f>
        <v/>
      </c>
    </row>
    <row r="32">
      <c r="A32" s="18">
        <f>IF(B32="","",ROW()-5)</f>
        <v/>
      </c>
      <c r="B32" s="9" t="n"/>
      <c r="C32" s="9" t="n"/>
      <c r="D32" s="19" t="n"/>
      <c r="E32" s="19" t="n"/>
      <c r="F32" s="19" t="n"/>
      <c r="G32" s="19" t="n"/>
      <c r="H32" s="19" t="n"/>
      <c r="I32" s="19" t="n"/>
      <c r="J32" s="19" t="n"/>
      <c r="K32" s="19" t="n"/>
      <c r="L32" s="19" t="n"/>
      <c r="M32" s="19" t="n"/>
      <c r="N32" s="19" t="n"/>
      <c r="O32" s="19" t="n"/>
      <c r="P32" s="19" t="n"/>
      <c r="Q32" s="19" t="n"/>
      <c r="R32" s="19" t="n"/>
      <c r="S32" s="19" t="n"/>
      <c r="T32" s="19" t="n"/>
      <c r="U32" s="19" t="n"/>
      <c r="V32" s="19" t="n"/>
      <c r="W32" s="19" t="n"/>
      <c r="X32" s="19" t="n"/>
      <c r="Y32" s="19" t="n"/>
      <c r="Z32" s="19" t="n"/>
      <c r="AA32" s="19" t="n"/>
      <c r="AB32" s="19" t="n"/>
      <c r="AC32" s="19" t="n"/>
      <c r="AD32" s="19" t="n"/>
      <c r="AE32" s="19" t="n"/>
      <c r="AF32" s="19" t="n"/>
      <c r="AG32" s="19" t="n"/>
      <c r="AH32" s="19" t="n"/>
      <c r="AI32" s="11">
        <f>IF(B32="","",COUNTIF($D32:$AH32,"1"))</f>
        <v/>
      </c>
      <c r="AJ32" s="11">
        <f>IF(B32="","",COUNTIF($D32:$AH32,"н"))</f>
        <v/>
      </c>
      <c r="AK32" s="11">
        <f>IF(B32="","",COUNTIF($D32:$AH32,"б"))</f>
        <v/>
      </c>
      <c r="AL32" s="11">
        <f>IF(B32="","",COUNTIF($D32:$AH32,"п"))</f>
        <v/>
      </c>
    </row>
    <row r="33">
      <c r="A33" s="18">
        <f>IF(B33="","",ROW()-5)</f>
        <v/>
      </c>
      <c r="B33" s="9" t="n"/>
      <c r="C33" s="9" t="n"/>
      <c r="D33" s="19" t="n"/>
      <c r="E33" s="19" t="n"/>
      <c r="F33" s="19" t="n"/>
      <c r="G33" s="19" t="n"/>
      <c r="H33" s="19" t="n"/>
      <c r="I33" s="19" t="n"/>
      <c r="J33" s="19" t="n"/>
      <c r="K33" s="19" t="n"/>
      <c r="L33" s="19" t="n"/>
      <c r="M33" s="19" t="n"/>
      <c r="N33" s="19" t="n"/>
      <c r="O33" s="19" t="n"/>
      <c r="P33" s="19" t="n"/>
      <c r="Q33" s="19" t="n"/>
      <c r="R33" s="19" t="n"/>
      <c r="S33" s="19" t="n"/>
      <c r="T33" s="19" t="n"/>
      <c r="U33" s="19" t="n"/>
      <c r="V33" s="19" t="n"/>
      <c r="W33" s="19" t="n"/>
      <c r="X33" s="19" t="n"/>
      <c r="Y33" s="19" t="n"/>
      <c r="Z33" s="19" t="n"/>
      <c r="AA33" s="19" t="n"/>
      <c r="AB33" s="19" t="n"/>
      <c r="AC33" s="19" t="n"/>
      <c r="AD33" s="19" t="n"/>
      <c r="AE33" s="19" t="n"/>
      <c r="AF33" s="19" t="n"/>
      <c r="AG33" s="19" t="n"/>
      <c r="AH33" s="19" t="n"/>
      <c r="AI33" s="11">
        <f>IF(B33="","",COUNTIF($D33:$AH33,"1"))</f>
        <v/>
      </c>
      <c r="AJ33" s="11">
        <f>IF(B33="","",COUNTIF($D33:$AH33,"н"))</f>
        <v/>
      </c>
      <c r="AK33" s="11">
        <f>IF(B33="","",COUNTIF($D33:$AH33,"б"))</f>
        <v/>
      </c>
      <c r="AL33" s="11">
        <f>IF(B33="","",COUNTIF($D33:$AH33,"п"))</f>
        <v/>
      </c>
    </row>
    <row r="34">
      <c r="A34" s="18">
        <f>IF(B34="","",ROW()-5)</f>
        <v/>
      </c>
      <c r="B34" s="9" t="n"/>
      <c r="C34" s="9" t="n"/>
      <c r="D34" s="19" t="n"/>
      <c r="E34" s="19" t="n"/>
      <c r="F34" s="19" t="n"/>
      <c r="G34" s="19" t="n"/>
      <c r="H34" s="19" t="n"/>
      <c r="I34" s="19" t="n"/>
      <c r="J34" s="19" t="n"/>
      <c r="K34" s="19" t="n"/>
      <c r="L34" s="19" t="n"/>
      <c r="M34" s="19" t="n"/>
      <c r="N34" s="19" t="n"/>
      <c r="O34" s="19" t="n"/>
      <c r="P34" s="19" t="n"/>
      <c r="Q34" s="19" t="n"/>
      <c r="R34" s="19" t="n"/>
      <c r="S34" s="19" t="n"/>
      <c r="T34" s="19" t="n"/>
      <c r="U34" s="19" t="n"/>
      <c r="V34" s="19" t="n"/>
      <c r="W34" s="19" t="n"/>
      <c r="X34" s="19" t="n"/>
      <c r="Y34" s="19" t="n"/>
      <c r="Z34" s="19" t="n"/>
      <c r="AA34" s="19" t="n"/>
      <c r="AB34" s="19" t="n"/>
      <c r="AC34" s="19" t="n"/>
      <c r="AD34" s="19" t="n"/>
      <c r="AE34" s="19" t="n"/>
      <c r="AF34" s="19" t="n"/>
      <c r="AG34" s="19" t="n"/>
      <c r="AH34" s="19" t="n"/>
      <c r="AI34" s="11">
        <f>IF(B34="","",COUNTIF($D34:$AH34,"1"))</f>
        <v/>
      </c>
      <c r="AJ34" s="11">
        <f>IF(B34="","",COUNTIF($D34:$AH34,"н"))</f>
        <v/>
      </c>
      <c r="AK34" s="11">
        <f>IF(B34="","",COUNTIF($D34:$AH34,"б"))</f>
        <v/>
      </c>
      <c r="AL34" s="11">
        <f>IF(B34="","",COUNTIF($D34:$AH34,"п"))</f>
        <v/>
      </c>
    </row>
    <row r="35">
      <c r="A35" s="18">
        <f>IF(B35="","",ROW()-5)</f>
        <v/>
      </c>
      <c r="B35" s="9" t="n"/>
      <c r="C35" s="9" t="n"/>
      <c r="D35" s="19" t="n"/>
      <c r="E35" s="19" t="n"/>
      <c r="F35" s="19" t="n"/>
      <c r="G35" s="19" t="n"/>
      <c r="H35" s="19" t="n"/>
      <c r="I35" s="19" t="n"/>
      <c r="J35" s="19" t="n"/>
      <c r="K35" s="19" t="n"/>
      <c r="L35" s="19" t="n"/>
      <c r="M35" s="19" t="n"/>
      <c r="N35" s="19" t="n"/>
      <c r="O35" s="19" t="n"/>
      <c r="P35" s="19" t="n"/>
      <c r="Q35" s="19" t="n"/>
      <c r="R35" s="19" t="n"/>
      <c r="S35" s="19" t="n"/>
      <c r="T35" s="19" t="n"/>
      <c r="U35" s="19" t="n"/>
      <c r="V35" s="19" t="n"/>
      <c r="W35" s="19" t="n"/>
      <c r="X35" s="19" t="n"/>
      <c r="Y35" s="19" t="n"/>
      <c r="Z35" s="19" t="n"/>
      <c r="AA35" s="19" t="n"/>
      <c r="AB35" s="19" t="n"/>
      <c r="AC35" s="19" t="n"/>
      <c r="AD35" s="19" t="n"/>
      <c r="AE35" s="19" t="n"/>
      <c r="AF35" s="19" t="n"/>
      <c r="AG35" s="19" t="n"/>
      <c r="AH35" s="19" t="n"/>
      <c r="AI35" s="11">
        <f>IF(B35="","",COUNTIF($D35:$AH35,"1"))</f>
        <v/>
      </c>
      <c r="AJ35" s="11">
        <f>IF(B35="","",COUNTIF($D35:$AH35,"н"))</f>
        <v/>
      </c>
      <c r="AK35" s="11">
        <f>IF(B35="","",COUNTIF($D35:$AH35,"б"))</f>
        <v/>
      </c>
      <c r="AL35" s="11">
        <f>IF(B35="","",COUNTIF($D35:$AH35,"п"))</f>
        <v/>
      </c>
    </row>
    <row r="36">
      <c r="A36" s="18">
        <f>IF(B36="","",ROW()-5)</f>
        <v/>
      </c>
      <c r="B36" s="9" t="n"/>
      <c r="C36" s="9" t="n"/>
      <c r="D36" s="19" t="n"/>
      <c r="E36" s="19" t="n"/>
      <c r="F36" s="19" t="n"/>
      <c r="G36" s="19" t="n"/>
      <c r="H36" s="19" t="n"/>
      <c r="I36" s="19" t="n"/>
      <c r="J36" s="19" t="n"/>
      <c r="K36" s="19" t="n"/>
      <c r="L36" s="19" t="n"/>
      <c r="M36" s="19" t="n"/>
      <c r="N36" s="19" t="n"/>
      <c r="O36" s="19" t="n"/>
      <c r="P36" s="19" t="n"/>
      <c r="Q36" s="19" t="n"/>
      <c r="R36" s="19" t="n"/>
      <c r="S36" s="19" t="n"/>
      <c r="T36" s="19" t="n"/>
      <c r="U36" s="19" t="n"/>
      <c r="V36" s="19" t="n"/>
      <c r="W36" s="19" t="n"/>
      <c r="X36" s="19" t="n"/>
      <c r="Y36" s="19" t="n"/>
      <c r="Z36" s="19" t="n"/>
      <c r="AA36" s="19" t="n"/>
      <c r="AB36" s="19" t="n"/>
      <c r="AC36" s="19" t="n"/>
      <c r="AD36" s="19" t="n"/>
      <c r="AE36" s="19" t="n"/>
      <c r="AF36" s="19" t="n"/>
      <c r="AG36" s="19" t="n"/>
      <c r="AH36" s="19" t="n"/>
      <c r="AI36" s="11">
        <f>IF(B36="","",COUNTIF($D36:$AH36,"1"))</f>
        <v/>
      </c>
      <c r="AJ36" s="11">
        <f>IF(B36="","",COUNTIF($D36:$AH36,"н"))</f>
        <v/>
      </c>
      <c r="AK36" s="11">
        <f>IF(B36="","",COUNTIF($D36:$AH36,"б"))</f>
        <v/>
      </c>
      <c r="AL36" s="11">
        <f>IF(B36="","",COUNTIF($D36:$AH36,"п"))</f>
        <v/>
      </c>
    </row>
    <row r="37">
      <c r="A37" s="18">
        <f>IF(B37="","",ROW()-5)</f>
        <v/>
      </c>
      <c r="B37" s="9" t="n"/>
      <c r="C37" s="9" t="n"/>
      <c r="D37" s="19" t="n"/>
      <c r="E37" s="19" t="n"/>
      <c r="F37" s="19" t="n"/>
      <c r="G37" s="19" t="n"/>
      <c r="H37" s="19" t="n"/>
      <c r="I37" s="19" t="n"/>
      <c r="J37" s="19" t="n"/>
      <c r="K37" s="19" t="n"/>
      <c r="L37" s="19" t="n"/>
      <c r="M37" s="19" t="n"/>
      <c r="N37" s="19" t="n"/>
      <c r="O37" s="19" t="n"/>
      <c r="P37" s="19" t="n"/>
      <c r="Q37" s="19" t="n"/>
      <c r="R37" s="19" t="n"/>
      <c r="S37" s="19" t="n"/>
      <c r="T37" s="19" t="n"/>
      <c r="U37" s="19" t="n"/>
      <c r="V37" s="19" t="n"/>
      <c r="W37" s="19" t="n"/>
      <c r="X37" s="19" t="n"/>
      <c r="Y37" s="19" t="n"/>
      <c r="Z37" s="19" t="n"/>
      <c r="AA37" s="19" t="n"/>
      <c r="AB37" s="19" t="n"/>
      <c r="AC37" s="19" t="n"/>
      <c r="AD37" s="19" t="n"/>
      <c r="AE37" s="19" t="n"/>
      <c r="AF37" s="19" t="n"/>
      <c r="AG37" s="19" t="n"/>
      <c r="AH37" s="19" t="n"/>
      <c r="AI37" s="11">
        <f>IF(B37="","",COUNTIF($D37:$AH37,"1"))</f>
        <v/>
      </c>
      <c r="AJ37" s="11">
        <f>IF(B37="","",COUNTIF($D37:$AH37,"н"))</f>
        <v/>
      </c>
      <c r="AK37" s="11">
        <f>IF(B37="","",COUNTIF($D37:$AH37,"б"))</f>
        <v/>
      </c>
      <c r="AL37" s="11">
        <f>IF(B37="","",COUNTIF($D37:$AH37,"п"))</f>
        <v/>
      </c>
    </row>
    <row r="38">
      <c r="A38" s="18">
        <f>IF(B38="","",ROW()-5)</f>
        <v/>
      </c>
      <c r="B38" s="9" t="n"/>
      <c r="C38" s="9" t="n"/>
      <c r="D38" s="19" t="n"/>
      <c r="E38" s="19" t="n"/>
      <c r="F38" s="19" t="n"/>
      <c r="G38" s="19" t="n"/>
      <c r="H38" s="19" t="n"/>
      <c r="I38" s="19" t="n"/>
      <c r="J38" s="19" t="n"/>
      <c r="K38" s="19" t="n"/>
      <c r="L38" s="19" t="n"/>
      <c r="M38" s="19" t="n"/>
      <c r="N38" s="19" t="n"/>
      <c r="O38" s="19" t="n"/>
      <c r="P38" s="19" t="n"/>
      <c r="Q38" s="19" t="n"/>
      <c r="R38" s="19" t="n"/>
      <c r="S38" s="19" t="n"/>
      <c r="T38" s="19" t="n"/>
      <c r="U38" s="19" t="n"/>
      <c r="V38" s="19" t="n"/>
      <c r="W38" s="19" t="n"/>
      <c r="X38" s="19" t="n"/>
      <c r="Y38" s="19" t="n"/>
      <c r="Z38" s="19" t="n"/>
      <c r="AA38" s="19" t="n"/>
      <c r="AB38" s="19" t="n"/>
      <c r="AC38" s="19" t="n"/>
      <c r="AD38" s="19" t="n"/>
      <c r="AE38" s="19" t="n"/>
      <c r="AF38" s="19" t="n"/>
      <c r="AG38" s="19" t="n"/>
      <c r="AH38" s="19" t="n"/>
      <c r="AI38" s="11">
        <f>IF(B38="","",COUNTIF($D38:$AH38,"1"))</f>
        <v/>
      </c>
      <c r="AJ38" s="11">
        <f>IF(B38="","",COUNTIF($D38:$AH38,"н"))</f>
        <v/>
      </c>
      <c r="AK38" s="11">
        <f>IF(B38="","",COUNTIF($D38:$AH38,"б"))</f>
        <v/>
      </c>
      <c r="AL38" s="11">
        <f>IF(B38="","",COUNTIF($D38:$AH38,"п"))</f>
        <v/>
      </c>
    </row>
    <row r="39">
      <c r="A39" s="18">
        <f>IF(B39="","",ROW()-5)</f>
        <v/>
      </c>
      <c r="B39" s="9" t="n"/>
      <c r="C39" s="9" t="n"/>
      <c r="D39" s="19" t="n"/>
      <c r="E39" s="19" t="n"/>
      <c r="F39" s="19" t="n"/>
      <c r="G39" s="19" t="n"/>
      <c r="H39" s="19" t="n"/>
      <c r="I39" s="19" t="n"/>
      <c r="J39" s="19" t="n"/>
      <c r="K39" s="19" t="n"/>
      <c r="L39" s="19" t="n"/>
      <c r="M39" s="19" t="n"/>
      <c r="N39" s="19" t="n"/>
      <c r="O39" s="19" t="n"/>
      <c r="P39" s="19" t="n"/>
      <c r="Q39" s="19" t="n"/>
      <c r="R39" s="19" t="n"/>
      <c r="S39" s="19" t="n"/>
      <c r="T39" s="19" t="n"/>
      <c r="U39" s="19" t="n"/>
      <c r="V39" s="19" t="n"/>
      <c r="W39" s="19" t="n"/>
      <c r="X39" s="19" t="n"/>
      <c r="Y39" s="19" t="n"/>
      <c r="Z39" s="19" t="n"/>
      <c r="AA39" s="19" t="n"/>
      <c r="AB39" s="19" t="n"/>
      <c r="AC39" s="19" t="n"/>
      <c r="AD39" s="19" t="n"/>
      <c r="AE39" s="19" t="n"/>
      <c r="AF39" s="19" t="n"/>
      <c r="AG39" s="19" t="n"/>
      <c r="AH39" s="19" t="n"/>
      <c r="AI39" s="11">
        <f>IF(B39="","",COUNTIF($D39:$AH39,"1"))</f>
        <v/>
      </c>
      <c r="AJ39" s="11">
        <f>IF(B39="","",COUNTIF($D39:$AH39,"н"))</f>
        <v/>
      </c>
      <c r="AK39" s="11">
        <f>IF(B39="","",COUNTIF($D39:$AH39,"б"))</f>
        <v/>
      </c>
      <c r="AL39" s="11">
        <f>IF(B39="","",COUNTIF($D39:$AH39,"п"))</f>
        <v/>
      </c>
    </row>
    <row r="40">
      <c r="A40" s="18">
        <f>IF(B40="","",ROW()-5)</f>
        <v/>
      </c>
      <c r="B40" s="9" t="n"/>
      <c r="C40" s="9" t="n"/>
      <c r="D40" s="19" t="n"/>
      <c r="E40" s="19" t="n"/>
      <c r="F40" s="19" t="n"/>
      <c r="G40" s="19" t="n"/>
      <c r="H40" s="19" t="n"/>
      <c r="I40" s="19" t="n"/>
      <c r="J40" s="19" t="n"/>
      <c r="K40" s="19" t="n"/>
      <c r="L40" s="19" t="n"/>
      <c r="M40" s="19" t="n"/>
      <c r="N40" s="19" t="n"/>
      <c r="O40" s="19" t="n"/>
      <c r="P40" s="19" t="n"/>
      <c r="Q40" s="19" t="n"/>
      <c r="R40" s="19" t="n"/>
      <c r="S40" s="19" t="n"/>
      <c r="T40" s="19" t="n"/>
      <c r="U40" s="19" t="n"/>
      <c r="V40" s="19" t="n"/>
      <c r="W40" s="19" t="n"/>
      <c r="X40" s="19" t="n"/>
      <c r="Y40" s="19" t="n"/>
      <c r="Z40" s="19" t="n"/>
      <c r="AA40" s="19" t="n"/>
      <c r="AB40" s="19" t="n"/>
      <c r="AC40" s="19" t="n"/>
      <c r="AD40" s="19" t="n"/>
      <c r="AE40" s="19" t="n"/>
      <c r="AF40" s="19" t="n"/>
      <c r="AG40" s="19" t="n"/>
      <c r="AH40" s="19" t="n"/>
      <c r="AI40" s="11">
        <f>IF(B40="","",COUNTIF($D40:$AH40,"1"))</f>
        <v/>
      </c>
      <c r="AJ40" s="11">
        <f>IF(B40="","",COUNTIF($D40:$AH40,"н"))</f>
        <v/>
      </c>
      <c r="AK40" s="11">
        <f>IF(B40="","",COUNTIF($D40:$AH40,"б"))</f>
        <v/>
      </c>
      <c r="AL40" s="11">
        <f>IF(B40="","",COUNTIF($D40:$AH40,"п"))</f>
        <v/>
      </c>
    </row>
    <row r="41">
      <c r="A41" s="18">
        <f>IF(B41="","",ROW()-5)</f>
        <v/>
      </c>
      <c r="B41" s="9" t="n"/>
      <c r="C41" s="9" t="n"/>
      <c r="D41" s="19" t="n"/>
      <c r="E41" s="19" t="n"/>
      <c r="F41" s="19" t="n"/>
      <c r="G41" s="19" t="n"/>
      <c r="H41" s="19" t="n"/>
      <c r="I41" s="19" t="n"/>
      <c r="J41" s="19" t="n"/>
      <c r="K41" s="19" t="n"/>
      <c r="L41" s="19" t="n"/>
      <c r="M41" s="19" t="n"/>
      <c r="N41" s="19" t="n"/>
      <c r="O41" s="19" t="n"/>
      <c r="P41" s="19" t="n"/>
      <c r="Q41" s="19" t="n"/>
      <c r="R41" s="19" t="n"/>
      <c r="S41" s="19" t="n"/>
      <c r="T41" s="19" t="n"/>
      <c r="U41" s="19" t="n"/>
      <c r="V41" s="19" t="n"/>
      <c r="W41" s="19" t="n"/>
      <c r="X41" s="19" t="n"/>
      <c r="Y41" s="19" t="n"/>
      <c r="Z41" s="19" t="n"/>
      <c r="AA41" s="19" t="n"/>
      <c r="AB41" s="19" t="n"/>
      <c r="AC41" s="19" t="n"/>
      <c r="AD41" s="19" t="n"/>
      <c r="AE41" s="19" t="n"/>
      <c r="AF41" s="19" t="n"/>
      <c r="AG41" s="19" t="n"/>
      <c r="AH41" s="19" t="n"/>
      <c r="AI41" s="11">
        <f>IF(B41="","",COUNTIF($D41:$AH41,"1"))</f>
        <v/>
      </c>
      <c r="AJ41" s="11">
        <f>IF(B41="","",COUNTIF($D41:$AH41,"н"))</f>
        <v/>
      </c>
      <c r="AK41" s="11">
        <f>IF(B41="","",COUNTIF($D41:$AH41,"б"))</f>
        <v/>
      </c>
      <c r="AL41" s="11">
        <f>IF(B41="","",COUNTIF($D41:$AH41,"п"))</f>
        <v/>
      </c>
    </row>
    <row r="42">
      <c r="A42" s="18">
        <f>IF(B42="","",ROW()-5)</f>
        <v/>
      </c>
      <c r="B42" s="9" t="n"/>
      <c r="C42" s="9" t="n"/>
      <c r="D42" s="19" t="n"/>
      <c r="E42" s="19" t="n"/>
      <c r="F42" s="19" t="n"/>
      <c r="G42" s="19" t="n"/>
      <c r="H42" s="19" t="n"/>
      <c r="I42" s="19" t="n"/>
      <c r="J42" s="19" t="n"/>
      <c r="K42" s="19" t="n"/>
      <c r="L42" s="19" t="n"/>
      <c r="M42" s="19" t="n"/>
      <c r="N42" s="19" t="n"/>
      <c r="O42" s="19" t="n"/>
      <c r="P42" s="19" t="n"/>
      <c r="Q42" s="19" t="n"/>
      <c r="R42" s="19" t="n"/>
      <c r="S42" s="19" t="n"/>
      <c r="T42" s="19" t="n"/>
      <c r="U42" s="19" t="n"/>
      <c r="V42" s="19" t="n"/>
      <c r="W42" s="19" t="n"/>
      <c r="X42" s="19" t="n"/>
      <c r="Y42" s="19" t="n"/>
      <c r="Z42" s="19" t="n"/>
      <c r="AA42" s="19" t="n"/>
      <c r="AB42" s="19" t="n"/>
      <c r="AC42" s="19" t="n"/>
      <c r="AD42" s="19" t="n"/>
      <c r="AE42" s="19" t="n"/>
      <c r="AF42" s="19" t="n"/>
      <c r="AG42" s="19" t="n"/>
      <c r="AH42" s="19" t="n"/>
      <c r="AI42" s="11">
        <f>IF(B42="","",COUNTIF($D42:$AH42,"1"))</f>
        <v/>
      </c>
      <c r="AJ42" s="11">
        <f>IF(B42="","",COUNTIF($D42:$AH42,"н"))</f>
        <v/>
      </c>
      <c r="AK42" s="11">
        <f>IF(B42="","",COUNTIF($D42:$AH42,"б"))</f>
        <v/>
      </c>
      <c r="AL42" s="11">
        <f>IF(B42="","",COUNTIF($D42:$AH42,"п"))</f>
        <v/>
      </c>
    </row>
    <row r="43">
      <c r="A43" s="18">
        <f>IF(B43="","",ROW()-5)</f>
        <v/>
      </c>
      <c r="B43" s="9" t="n"/>
      <c r="C43" s="9" t="n"/>
      <c r="D43" s="19" t="n"/>
      <c r="E43" s="19" t="n"/>
      <c r="F43" s="19" t="n"/>
      <c r="G43" s="19" t="n"/>
      <c r="H43" s="19" t="n"/>
      <c r="I43" s="19" t="n"/>
      <c r="J43" s="19" t="n"/>
      <c r="K43" s="19" t="n"/>
      <c r="L43" s="19" t="n"/>
      <c r="M43" s="19" t="n"/>
      <c r="N43" s="19" t="n"/>
      <c r="O43" s="19" t="n"/>
      <c r="P43" s="19" t="n"/>
      <c r="Q43" s="19" t="n"/>
      <c r="R43" s="19" t="n"/>
      <c r="S43" s="19" t="n"/>
      <c r="T43" s="19" t="n"/>
      <c r="U43" s="19" t="n"/>
      <c r="V43" s="19" t="n"/>
      <c r="W43" s="19" t="n"/>
      <c r="X43" s="19" t="n"/>
      <c r="Y43" s="19" t="n"/>
      <c r="Z43" s="19" t="n"/>
      <c r="AA43" s="19" t="n"/>
      <c r="AB43" s="19" t="n"/>
      <c r="AC43" s="19" t="n"/>
      <c r="AD43" s="19" t="n"/>
      <c r="AE43" s="19" t="n"/>
      <c r="AF43" s="19" t="n"/>
      <c r="AG43" s="19" t="n"/>
      <c r="AH43" s="19" t="n"/>
      <c r="AI43" s="11">
        <f>IF(B43="","",COUNTIF($D43:$AH43,"1"))</f>
        <v/>
      </c>
      <c r="AJ43" s="11">
        <f>IF(B43="","",COUNTIF($D43:$AH43,"н"))</f>
        <v/>
      </c>
      <c r="AK43" s="11">
        <f>IF(B43="","",COUNTIF($D43:$AH43,"б"))</f>
        <v/>
      </c>
      <c r="AL43" s="11">
        <f>IF(B43="","",COUNTIF($D43:$AH43,"п"))</f>
        <v/>
      </c>
    </row>
    <row r="44">
      <c r="A44" s="18">
        <f>IF(B44="","",ROW()-5)</f>
        <v/>
      </c>
      <c r="B44" s="9" t="n"/>
      <c r="C44" s="9" t="n"/>
      <c r="D44" s="19" t="n"/>
      <c r="E44" s="19" t="n"/>
      <c r="F44" s="19" t="n"/>
      <c r="G44" s="19" t="n"/>
      <c r="H44" s="19" t="n"/>
      <c r="I44" s="19" t="n"/>
      <c r="J44" s="19" t="n"/>
      <c r="K44" s="19" t="n"/>
      <c r="L44" s="19" t="n"/>
      <c r="M44" s="19" t="n"/>
      <c r="N44" s="19" t="n"/>
      <c r="O44" s="19" t="n"/>
      <c r="P44" s="19" t="n"/>
      <c r="Q44" s="19" t="n"/>
      <c r="R44" s="19" t="n"/>
      <c r="S44" s="19" t="n"/>
      <c r="T44" s="19" t="n"/>
      <c r="U44" s="19" t="n"/>
      <c r="V44" s="19" t="n"/>
      <c r="W44" s="19" t="n"/>
      <c r="X44" s="19" t="n"/>
      <c r="Y44" s="19" t="n"/>
      <c r="Z44" s="19" t="n"/>
      <c r="AA44" s="19" t="n"/>
      <c r="AB44" s="19" t="n"/>
      <c r="AC44" s="19" t="n"/>
      <c r="AD44" s="19" t="n"/>
      <c r="AE44" s="19" t="n"/>
      <c r="AF44" s="19" t="n"/>
      <c r="AG44" s="19" t="n"/>
      <c r="AH44" s="19" t="n"/>
      <c r="AI44" s="11">
        <f>IF(B44="","",COUNTIF($D44:$AH44,"1"))</f>
        <v/>
      </c>
      <c r="AJ44" s="11">
        <f>IF(B44="","",COUNTIF($D44:$AH44,"н"))</f>
        <v/>
      </c>
      <c r="AK44" s="11">
        <f>IF(B44="","",COUNTIF($D44:$AH44,"б"))</f>
        <v/>
      </c>
      <c r="AL44" s="11">
        <f>IF(B44="","",COUNTIF($D44:$AH44,"п"))</f>
        <v/>
      </c>
    </row>
    <row r="45">
      <c r="A45" s="18">
        <f>IF(B45="","",ROW()-5)</f>
        <v/>
      </c>
      <c r="B45" s="9" t="n"/>
      <c r="C45" s="9" t="n"/>
      <c r="D45" s="19" t="n"/>
      <c r="E45" s="19" t="n"/>
      <c r="F45" s="19" t="n"/>
      <c r="G45" s="19" t="n"/>
      <c r="H45" s="19" t="n"/>
      <c r="I45" s="19" t="n"/>
      <c r="J45" s="19" t="n"/>
      <c r="K45" s="19" t="n"/>
      <c r="L45" s="19" t="n"/>
      <c r="M45" s="19" t="n"/>
      <c r="N45" s="19" t="n"/>
      <c r="O45" s="19" t="n"/>
      <c r="P45" s="19" t="n"/>
      <c r="Q45" s="19" t="n"/>
      <c r="R45" s="19" t="n"/>
      <c r="S45" s="19" t="n"/>
      <c r="T45" s="19" t="n"/>
      <c r="U45" s="19" t="n"/>
      <c r="V45" s="19" t="n"/>
      <c r="W45" s="19" t="n"/>
      <c r="X45" s="19" t="n"/>
      <c r="Y45" s="19" t="n"/>
      <c r="Z45" s="19" t="n"/>
      <c r="AA45" s="19" t="n"/>
      <c r="AB45" s="19" t="n"/>
      <c r="AC45" s="19" t="n"/>
      <c r="AD45" s="19" t="n"/>
      <c r="AE45" s="19" t="n"/>
      <c r="AF45" s="19" t="n"/>
      <c r="AG45" s="19" t="n"/>
      <c r="AH45" s="19" t="n"/>
      <c r="AI45" s="11">
        <f>IF(B45="","",COUNTIF($D45:$AH45,"1"))</f>
        <v/>
      </c>
      <c r="AJ45" s="11">
        <f>IF(B45="","",COUNTIF($D45:$AH45,"н"))</f>
        <v/>
      </c>
      <c r="AK45" s="11">
        <f>IF(B45="","",COUNTIF($D45:$AH45,"б"))</f>
        <v/>
      </c>
      <c r="AL45" s="11">
        <f>IF(B45="","",COUNTIF($D45:$AH45,"п"))</f>
        <v/>
      </c>
    </row>
    <row r="47">
      <c r="B47" s="13" t="inlineStr">
        <is>
          <t>Пришло за день</t>
        </is>
      </c>
      <c r="D47" s="20">
        <f>IF(D$5="","",COUNTIF(D$6:D$45,"1"))</f>
        <v/>
      </c>
      <c r="E47" s="20">
        <f>IF(E$5="","",COUNTIF(E$6:E$45,"1"))</f>
        <v/>
      </c>
      <c r="F47" s="20">
        <f>IF(F$5="","",COUNTIF(F$6:F$45,"1"))</f>
        <v/>
      </c>
      <c r="G47" s="20">
        <f>IF(G$5="","",COUNTIF(G$6:G$45,"1"))</f>
        <v/>
      </c>
      <c r="H47" s="20">
        <f>IF(H$5="","",COUNTIF(H$6:H$45,"1"))</f>
        <v/>
      </c>
      <c r="I47" s="20">
        <f>IF(I$5="","",COUNTIF(I$6:I$45,"1"))</f>
        <v/>
      </c>
      <c r="J47" s="20">
        <f>IF(J$5="","",COUNTIF(J$6:J$45,"1"))</f>
        <v/>
      </c>
      <c r="K47" s="20">
        <f>IF(K$5="","",COUNTIF(K$6:K$45,"1"))</f>
        <v/>
      </c>
      <c r="L47" s="20">
        <f>IF(L$5="","",COUNTIF(L$6:L$45,"1"))</f>
        <v/>
      </c>
      <c r="M47" s="20">
        <f>IF(M$5="","",COUNTIF(M$6:M$45,"1"))</f>
        <v/>
      </c>
      <c r="N47" s="20">
        <f>IF(N$5="","",COUNTIF(N$6:N$45,"1"))</f>
        <v/>
      </c>
      <c r="O47" s="20">
        <f>IF(O$5="","",COUNTIF(O$6:O$45,"1"))</f>
        <v/>
      </c>
      <c r="P47" s="20">
        <f>IF(P$5="","",COUNTIF(P$6:P$45,"1"))</f>
        <v/>
      </c>
      <c r="Q47" s="20">
        <f>IF(Q$5="","",COUNTIF(Q$6:Q$45,"1"))</f>
        <v/>
      </c>
      <c r="R47" s="20">
        <f>IF(R$5="","",COUNTIF(R$6:R$45,"1"))</f>
        <v/>
      </c>
      <c r="S47" s="20">
        <f>IF(S$5="","",COUNTIF(S$6:S$45,"1"))</f>
        <v/>
      </c>
      <c r="T47" s="20">
        <f>IF(T$5="","",COUNTIF(T$6:T$45,"1"))</f>
        <v/>
      </c>
      <c r="U47" s="20">
        <f>IF(U$5="","",COUNTIF(U$6:U$45,"1"))</f>
        <v/>
      </c>
      <c r="V47" s="20">
        <f>IF(V$5="","",COUNTIF(V$6:V$45,"1"))</f>
        <v/>
      </c>
      <c r="W47" s="20">
        <f>IF(W$5="","",COUNTIF(W$6:W$45,"1"))</f>
        <v/>
      </c>
      <c r="X47" s="20">
        <f>IF(X$5="","",COUNTIF(X$6:X$45,"1"))</f>
        <v/>
      </c>
      <c r="Y47" s="20">
        <f>IF(Y$5="","",COUNTIF(Y$6:Y$45,"1"))</f>
        <v/>
      </c>
      <c r="Z47" s="20">
        <f>IF(Z$5="","",COUNTIF(Z$6:Z$45,"1"))</f>
        <v/>
      </c>
      <c r="AA47" s="20">
        <f>IF(AA$5="","",COUNTIF(AA$6:AA$45,"1"))</f>
        <v/>
      </c>
      <c r="AB47" s="20">
        <f>IF(AB$5="","",COUNTIF(AB$6:AB$45,"1"))</f>
        <v/>
      </c>
      <c r="AC47" s="20">
        <f>IF(AC$5="","",COUNTIF(AC$6:AC$45,"1"))</f>
        <v/>
      </c>
      <c r="AD47" s="20">
        <f>IF(AD$5="","",COUNTIF(AD$6:AD$45,"1"))</f>
        <v/>
      </c>
      <c r="AE47" s="20">
        <f>IF(AE$5="","",COUNTIF(AE$6:AE$45,"1"))</f>
        <v/>
      </c>
      <c r="AF47" s="20">
        <f>IF(AF$5="","",COUNTIF(AF$6:AF$45,"1"))</f>
        <v/>
      </c>
      <c r="AG47" s="20">
        <f>IF(AG$5="","",COUNTIF(AG$6:AG$45,"1"))</f>
        <v/>
      </c>
      <c r="AH47" s="20">
        <f>IF(AH$5="","",COUNTIF(AH$6:AH$45,"1"))</f>
        <v/>
      </c>
    </row>
  </sheetData>
  <conditionalFormatting sqref="D4:AH47">
    <cfRule type="expression" priority="1" dxfId="2" stopIfTrue="1">
      <formula>D$5=""</formula>
    </cfRule>
    <cfRule type="expression" priority="4" dxfId="3">
      <formula>WEEKDAY(D$5,2)&gt;5</formula>
    </cfRule>
  </conditionalFormatting>
  <conditionalFormatting sqref="D6:AH45">
    <cfRule type="expression" priority="2" dxfId="0" stopIfTrue="1">
      <formula>D6="н"</formula>
    </cfRule>
    <cfRule type="expression" priority="3" dxfId="4" stopIfTrue="1">
      <formula>OR(D6=1,D6="1")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L47"/>
  <sheetViews>
    <sheetView zoomScale="11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14" customWidth="1" min="3" max="3"/>
    <col width="3.4" customWidth="1" min="4" max="4"/>
    <col width="3.4" customWidth="1" min="5" max="5"/>
    <col width="3.4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3.4" customWidth="1" min="34" max="34"/>
    <col width="9" customWidth="1" min="35" max="35"/>
    <col width="9" customWidth="1" min="36" max="36"/>
    <col width="9" customWidth="1" min="37" max="37"/>
    <col width="9" customWidth="1" min="38" max="38"/>
  </cols>
  <sheetData>
    <row r="1">
      <c r="A1" s="6" t="inlineStr">
        <is>
          <t>Журнал посещаемости, февраль</t>
        </is>
      </c>
    </row>
    <row r="2">
      <c r="A2" s="13" t="inlineStr">
        <is>
          <t>Первый день месяца</t>
        </is>
      </c>
      <c r="C2" s="14" t="n">
        <v>46419</v>
      </c>
    </row>
    <row r="3">
      <c r="A3" s="7" t="inlineStr">
        <is>
          <t>Отметки: 1 был, н не пришёл, б болел, п пробное занятие. Жёлтые ячейки заполняете вы.</t>
        </is>
      </c>
    </row>
    <row r="4">
      <c r="D4" s="15">
        <f>IF(D$5="","",CHOOSE(WEEKDAY(D$5,2),"пн","вт","ср","чт","пт","сб","вс"))</f>
        <v/>
      </c>
      <c r="E4" s="15">
        <f>IF(E$5="","",CHOOSE(WEEKDAY(E$5,2),"пн","вт","ср","чт","пт","сб","вс"))</f>
        <v/>
      </c>
      <c r="F4" s="15">
        <f>IF(F$5="","",CHOOSE(WEEKDAY(F$5,2),"пн","вт","ср","чт","пт","сб","вс"))</f>
        <v/>
      </c>
      <c r="G4" s="15">
        <f>IF(G$5="","",CHOOSE(WEEKDAY(G$5,2),"пн","вт","ср","чт","пт","сб","вс"))</f>
        <v/>
      </c>
      <c r="H4" s="15">
        <f>IF(H$5="","",CHOOSE(WEEKDAY(H$5,2),"пн","вт","ср","чт","пт","сб","вс"))</f>
        <v/>
      </c>
      <c r="I4" s="15">
        <f>IF(I$5="","",CHOOSE(WEEKDAY(I$5,2),"пн","вт","ср","чт","пт","сб","вс"))</f>
        <v/>
      </c>
      <c r="J4" s="15">
        <f>IF(J$5="","",CHOOSE(WEEKDAY(J$5,2),"пн","вт","ср","чт","пт","сб","вс"))</f>
        <v/>
      </c>
      <c r="K4" s="15">
        <f>IF(K$5="","",CHOOSE(WEEKDAY(K$5,2),"пн","вт","ср","чт","пт","сб","вс"))</f>
        <v/>
      </c>
      <c r="L4" s="15">
        <f>IF(L$5="","",CHOOSE(WEEKDAY(L$5,2),"пн","вт","ср","чт","пт","сб","вс"))</f>
        <v/>
      </c>
      <c r="M4" s="15">
        <f>IF(M$5="","",CHOOSE(WEEKDAY(M$5,2),"пн","вт","ср","чт","пт","сб","вс"))</f>
        <v/>
      </c>
      <c r="N4" s="15">
        <f>IF(N$5="","",CHOOSE(WEEKDAY(N$5,2),"пн","вт","ср","чт","пт","сб","вс"))</f>
        <v/>
      </c>
      <c r="O4" s="15">
        <f>IF(O$5="","",CHOOSE(WEEKDAY(O$5,2),"пн","вт","ср","чт","пт","сб","вс"))</f>
        <v/>
      </c>
      <c r="P4" s="15">
        <f>IF(P$5="","",CHOOSE(WEEKDAY(P$5,2),"пн","вт","ср","чт","пт","сб","вс"))</f>
        <v/>
      </c>
      <c r="Q4" s="15">
        <f>IF(Q$5="","",CHOOSE(WEEKDAY(Q$5,2),"пн","вт","ср","чт","пт","сб","вс"))</f>
        <v/>
      </c>
      <c r="R4" s="15">
        <f>IF(R$5="","",CHOOSE(WEEKDAY(R$5,2),"пн","вт","ср","чт","пт","сб","вс"))</f>
        <v/>
      </c>
      <c r="S4" s="15">
        <f>IF(S$5="","",CHOOSE(WEEKDAY(S$5,2),"пн","вт","ср","чт","пт","сб","вс"))</f>
        <v/>
      </c>
      <c r="T4" s="15">
        <f>IF(T$5="","",CHOOSE(WEEKDAY(T$5,2),"пн","вт","ср","чт","пт","сб","вс"))</f>
        <v/>
      </c>
      <c r="U4" s="15">
        <f>IF(U$5="","",CHOOSE(WEEKDAY(U$5,2),"пн","вт","ср","чт","пт","сб","вс"))</f>
        <v/>
      </c>
      <c r="V4" s="15">
        <f>IF(V$5="","",CHOOSE(WEEKDAY(V$5,2),"пн","вт","ср","чт","пт","сб","вс"))</f>
        <v/>
      </c>
      <c r="W4" s="15">
        <f>IF(W$5="","",CHOOSE(WEEKDAY(W$5,2),"пн","вт","ср","чт","пт","сб","вс"))</f>
        <v/>
      </c>
      <c r="X4" s="15">
        <f>IF(X$5="","",CHOOSE(WEEKDAY(X$5,2),"пн","вт","ср","чт","пт","сб","вс"))</f>
        <v/>
      </c>
      <c r="Y4" s="15">
        <f>IF(Y$5="","",CHOOSE(WEEKDAY(Y$5,2),"пн","вт","ср","чт","пт","сб","вс"))</f>
        <v/>
      </c>
      <c r="Z4" s="15">
        <f>IF(Z$5="","",CHOOSE(WEEKDAY(Z$5,2),"пн","вт","ср","чт","пт","сб","вс"))</f>
        <v/>
      </c>
      <c r="AA4" s="15">
        <f>IF(AA$5="","",CHOOSE(WEEKDAY(AA$5,2),"пн","вт","ср","чт","пт","сб","вс"))</f>
        <v/>
      </c>
      <c r="AB4" s="15">
        <f>IF(AB$5="","",CHOOSE(WEEKDAY(AB$5,2),"пн","вт","ср","чт","пт","сб","вс"))</f>
        <v/>
      </c>
      <c r="AC4" s="15">
        <f>IF(AC$5="","",CHOOSE(WEEKDAY(AC$5,2),"пн","вт","ср","чт","пт","сб","вс"))</f>
        <v/>
      </c>
      <c r="AD4" s="15">
        <f>IF(AD$5="","",CHOOSE(WEEKDAY(AD$5,2),"пн","вт","ср","чт","пт","сб","вс"))</f>
        <v/>
      </c>
      <c r="AE4" s="15">
        <f>IF(AE$5="","",CHOOSE(WEEKDAY(AE$5,2),"пн","вт","ср","чт","пт","сб","вс"))</f>
        <v/>
      </c>
      <c r="AF4" s="15">
        <f>IF(AF$5="","",CHOOSE(WEEKDAY(AF$5,2),"пн","вт","ср","чт","пт","сб","вс"))</f>
        <v/>
      </c>
      <c r="AG4" s="15">
        <f>IF(AG$5="","",CHOOSE(WEEKDAY(AG$5,2),"пн","вт","ср","чт","пт","сб","вс"))</f>
        <v/>
      </c>
      <c r="AH4" s="15">
        <f>IF(AH$5="","",CHOOSE(WEEKDAY(AH$5,2),"пн","вт","ср","чт","пт","сб","вс"))</f>
        <v/>
      </c>
    </row>
    <row r="5" ht="30" customHeight="1">
      <c r="A5" s="16" t="inlineStr">
        <is>
          <t>№</t>
        </is>
      </c>
      <c r="B5" s="16" t="inlineStr">
        <is>
          <t>Ученик</t>
        </is>
      </c>
      <c r="C5" s="16" t="inlineStr">
        <is>
          <t>Группа</t>
        </is>
      </c>
      <c r="D5" s="17">
        <f>IF(1&lt;=DAY(EOMONTH($C$2,0)),$C$2+0,"")</f>
        <v/>
      </c>
      <c r="E5" s="17">
        <f>IF(2&lt;=DAY(EOMONTH($C$2,0)),$C$2+1,"")</f>
        <v/>
      </c>
      <c r="F5" s="17">
        <f>IF(3&lt;=DAY(EOMONTH($C$2,0)),$C$2+2,"")</f>
        <v/>
      </c>
      <c r="G5" s="17">
        <f>IF(4&lt;=DAY(EOMONTH($C$2,0)),$C$2+3,"")</f>
        <v/>
      </c>
      <c r="H5" s="17">
        <f>IF(5&lt;=DAY(EOMONTH($C$2,0)),$C$2+4,"")</f>
        <v/>
      </c>
      <c r="I5" s="17">
        <f>IF(6&lt;=DAY(EOMONTH($C$2,0)),$C$2+5,"")</f>
        <v/>
      </c>
      <c r="J5" s="17">
        <f>IF(7&lt;=DAY(EOMONTH($C$2,0)),$C$2+6,"")</f>
        <v/>
      </c>
      <c r="K5" s="17">
        <f>IF(8&lt;=DAY(EOMONTH($C$2,0)),$C$2+7,"")</f>
        <v/>
      </c>
      <c r="L5" s="17">
        <f>IF(9&lt;=DAY(EOMONTH($C$2,0)),$C$2+8,"")</f>
        <v/>
      </c>
      <c r="M5" s="17">
        <f>IF(10&lt;=DAY(EOMONTH($C$2,0)),$C$2+9,"")</f>
        <v/>
      </c>
      <c r="N5" s="17">
        <f>IF(11&lt;=DAY(EOMONTH($C$2,0)),$C$2+10,"")</f>
        <v/>
      </c>
      <c r="O5" s="17">
        <f>IF(12&lt;=DAY(EOMONTH($C$2,0)),$C$2+11,"")</f>
        <v/>
      </c>
      <c r="P5" s="17">
        <f>IF(13&lt;=DAY(EOMONTH($C$2,0)),$C$2+12,"")</f>
        <v/>
      </c>
      <c r="Q5" s="17">
        <f>IF(14&lt;=DAY(EOMONTH($C$2,0)),$C$2+13,"")</f>
        <v/>
      </c>
      <c r="R5" s="17">
        <f>IF(15&lt;=DAY(EOMONTH($C$2,0)),$C$2+14,"")</f>
        <v/>
      </c>
      <c r="S5" s="17">
        <f>IF(16&lt;=DAY(EOMONTH($C$2,0)),$C$2+15,"")</f>
        <v/>
      </c>
      <c r="T5" s="17">
        <f>IF(17&lt;=DAY(EOMONTH($C$2,0)),$C$2+16,"")</f>
        <v/>
      </c>
      <c r="U5" s="17">
        <f>IF(18&lt;=DAY(EOMONTH($C$2,0)),$C$2+17,"")</f>
        <v/>
      </c>
      <c r="V5" s="17">
        <f>IF(19&lt;=DAY(EOMONTH($C$2,0)),$C$2+18,"")</f>
        <v/>
      </c>
      <c r="W5" s="17">
        <f>IF(20&lt;=DAY(EOMONTH($C$2,0)),$C$2+19,"")</f>
        <v/>
      </c>
      <c r="X5" s="17">
        <f>IF(21&lt;=DAY(EOMONTH($C$2,0)),$C$2+20,"")</f>
        <v/>
      </c>
      <c r="Y5" s="17">
        <f>IF(22&lt;=DAY(EOMONTH($C$2,0)),$C$2+21,"")</f>
        <v/>
      </c>
      <c r="Z5" s="17">
        <f>IF(23&lt;=DAY(EOMONTH($C$2,0)),$C$2+22,"")</f>
        <v/>
      </c>
      <c r="AA5" s="17">
        <f>IF(24&lt;=DAY(EOMONTH($C$2,0)),$C$2+23,"")</f>
        <v/>
      </c>
      <c r="AB5" s="17">
        <f>IF(25&lt;=DAY(EOMONTH($C$2,0)),$C$2+24,"")</f>
        <v/>
      </c>
      <c r="AC5" s="17">
        <f>IF(26&lt;=DAY(EOMONTH($C$2,0)),$C$2+25,"")</f>
        <v/>
      </c>
      <c r="AD5" s="17">
        <f>IF(27&lt;=DAY(EOMONTH($C$2,0)),$C$2+26,"")</f>
        <v/>
      </c>
      <c r="AE5" s="17">
        <f>IF(28&lt;=DAY(EOMONTH($C$2,0)),$C$2+27,"")</f>
        <v/>
      </c>
      <c r="AF5" s="17">
        <f>IF(29&lt;=DAY(EOMONTH($C$2,0)),$C$2+28,"")</f>
        <v/>
      </c>
      <c r="AG5" s="17">
        <f>IF(30&lt;=DAY(EOMONTH($C$2,0)),$C$2+29,"")</f>
        <v/>
      </c>
      <c r="AH5" s="17">
        <f>IF(31&lt;=DAY(EOMONTH($C$2,0)),$C$2+30,"")</f>
        <v/>
      </c>
      <c r="AI5" s="8" t="inlineStr">
        <is>
          <t>Был</t>
        </is>
      </c>
      <c r="AJ5" s="8" t="inlineStr">
        <is>
          <t>Не пришёл</t>
        </is>
      </c>
      <c r="AK5" s="8" t="inlineStr">
        <is>
          <t>Болел</t>
        </is>
      </c>
      <c r="AL5" s="8" t="inlineStr">
        <is>
          <t>Пробных</t>
        </is>
      </c>
    </row>
    <row r="6">
      <c r="A6" s="18">
        <f>IF(B6="","",ROW()-5)</f>
        <v/>
      </c>
      <c r="B6" s="9" t="n"/>
      <c r="C6" s="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19" t="n"/>
      <c r="O6" s="19" t="n"/>
      <c r="P6" s="19" t="n"/>
      <c r="Q6" s="19" t="n"/>
      <c r="R6" s="19" t="n"/>
      <c r="S6" s="19" t="n"/>
      <c r="T6" s="19" t="n"/>
      <c r="U6" s="19" t="n"/>
      <c r="V6" s="19" t="n"/>
      <c r="W6" s="19" t="n"/>
      <c r="X6" s="19" t="n"/>
      <c r="Y6" s="19" t="n"/>
      <c r="Z6" s="19" t="n"/>
      <c r="AA6" s="19" t="n"/>
      <c r="AB6" s="19" t="n"/>
      <c r="AC6" s="19" t="n"/>
      <c r="AD6" s="19" t="n"/>
      <c r="AE6" s="19" t="n"/>
      <c r="AF6" s="19" t="n"/>
      <c r="AG6" s="19" t="n"/>
      <c r="AH6" s="19" t="n"/>
      <c r="AI6" s="11">
        <f>IF(B6="","",COUNTIF($D6:$AH6,"1"))</f>
        <v/>
      </c>
      <c r="AJ6" s="11">
        <f>IF(B6="","",COUNTIF($D6:$AH6,"н"))</f>
        <v/>
      </c>
      <c r="AK6" s="11">
        <f>IF(B6="","",COUNTIF($D6:$AH6,"б"))</f>
        <v/>
      </c>
      <c r="AL6" s="11">
        <f>IF(B6="","",COUNTIF($D6:$AH6,"п"))</f>
        <v/>
      </c>
    </row>
    <row r="7">
      <c r="A7" s="18">
        <f>IF(B7="","",ROW()-5)</f>
        <v/>
      </c>
      <c r="B7" s="9" t="n"/>
      <c r="C7" s="9" t="n"/>
      <c r="D7" s="19" t="n"/>
      <c r="E7" s="19" t="n"/>
      <c r="F7" s="19" t="n"/>
      <c r="G7" s="19" t="n"/>
      <c r="H7" s="19" t="n"/>
      <c r="I7" s="19" t="n"/>
      <c r="J7" s="19" t="n"/>
      <c r="K7" s="19" t="n"/>
      <c r="L7" s="19" t="n"/>
      <c r="M7" s="19" t="n"/>
      <c r="N7" s="19" t="n"/>
      <c r="O7" s="19" t="n"/>
      <c r="P7" s="19" t="n"/>
      <c r="Q7" s="19" t="n"/>
      <c r="R7" s="19" t="n"/>
      <c r="S7" s="19" t="n"/>
      <c r="T7" s="19" t="n"/>
      <c r="U7" s="19" t="n"/>
      <c r="V7" s="19" t="n"/>
      <c r="W7" s="19" t="n"/>
      <c r="X7" s="19" t="n"/>
      <c r="Y7" s="19" t="n"/>
      <c r="Z7" s="19" t="n"/>
      <c r="AA7" s="19" t="n"/>
      <c r="AB7" s="19" t="n"/>
      <c r="AC7" s="19" t="n"/>
      <c r="AD7" s="19" t="n"/>
      <c r="AE7" s="19" t="n"/>
      <c r="AF7" s="19" t="n"/>
      <c r="AG7" s="19" t="n"/>
      <c r="AH7" s="19" t="n"/>
      <c r="AI7" s="11">
        <f>IF(B7="","",COUNTIF($D7:$AH7,"1"))</f>
        <v/>
      </c>
      <c r="AJ7" s="11">
        <f>IF(B7="","",COUNTIF($D7:$AH7,"н"))</f>
        <v/>
      </c>
      <c r="AK7" s="11">
        <f>IF(B7="","",COUNTIF($D7:$AH7,"б"))</f>
        <v/>
      </c>
      <c r="AL7" s="11">
        <f>IF(B7="","",COUNTIF($D7:$AH7,"п"))</f>
        <v/>
      </c>
    </row>
    <row r="8">
      <c r="A8" s="18">
        <f>IF(B8="","",ROW()-5)</f>
        <v/>
      </c>
      <c r="B8" s="9" t="n"/>
      <c r="C8" s="9" t="n"/>
      <c r="D8" s="19" t="n"/>
      <c r="E8" s="19" t="n"/>
      <c r="F8" s="19" t="n"/>
      <c r="G8" s="19" t="n"/>
      <c r="H8" s="19" t="n"/>
      <c r="I8" s="19" t="n"/>
      <c r="J8" s="19" t="n"/>
      <c r="K8" s="19" t="n"/>
      <c r="L8" s="19" t="n"/>
      <c r="M8" s="19" t="n"/>
      <c r="N8" s="19" t="n"/>
      <c r="O8" s="19" t="n"/>
      <c r="P8" s="19" t="n"/>
      <c r="Q8" s="19" t="n"/>
      <c r="R8" s="19" t="n"/>
      <c r="S8" s="19" t="n"/>
      <c r="T8" s="19" t="n"/>
      <c r="U8" s="19" t="n"/>
      <c r="V8" s="19" t="n"/>
      <c r="W8" s="19" t="n"/>
      <c r="X8" s="19" t="n"/>
      <c r="Y8" s="19" t="n"/>
      <c r="Z8" s="19" t="n"/>
      <c r="AA8" s="19" t="n"/>
      <c r="AB8" s="19" t="n"/>
      <c r="AC8" s="19" t="n"/>
      <c r="AD8" s="19" t="n"/>
      <c r="AE8" s="19" t="n"/>
      <c r="AF8" s="19" t="n"/>
      <c r="AG8" s="19" t="n"/>
      <c r="AH8" s="19" t="n"/>
      <c r="AI8" s="11">
        <f>IF(B8="","",COUNTIF($D8:$AH8,"1"))</f>
        <v/>
      </c>
      <c r="AJ8" s="11">
        <f>IF(B8="","",COUNTIF($D8:$AH8,"н"))</f>
        <v/>
      </c>
      <c r="AK8" s="11">
        <f>IF(B8="","",COUNTIF($D8:$AH8,"б"))</f>
        <v/>
      </c>
      <c r="AL8" s="11">
        <f>IF(B8="","",COUNTIF($D8:$AH8,"п"))</f>
        <v/>
      </c>
    </row>
    <row r="9">
      <c r="A9" s="18">
        <f>IF(B9="","",ROW()-5)</f>
        <v/>
      </c>
      <c r="B9" s="9" t="n"/>
      <c r="C9" s="9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19" t="n"/>
      <c r="Q9" s="19" t="n"/>
      <c r="R9" s="19" t="n"/>
      <c r="S9" s="19" t="n"/>
      <c r="T9" s="19" t="n"/>
      <c r="U9" s="19" t="n"/>
      <c r="V9" s="19" t="n"/>
      <c r="W9" s="19" t="n"/>
      <c r="X9" s="19" t="n"/>
      <c r="Y9" s="19" t="n"/>
      <c r="Z9" s="19" t="n"/>
      <c r="AA9" s="19" t="n"/>
      <c r="AB9" s="19" t="n"/>
      <c r="AC9" s="19" t="n"/>
      <c r="AD9" s="19" t="n"/>
      <c r="AE9" s="19" t="n"/>
      <c r="AF9" s="19" t="n"/>
      <c r="AG9" s="19" t="n"/>
      <c r="AH9" s="19" t="n"/>
      <c r="AI9" s="11">
        <f>IF(B9="","",COUNTIF($D9:$AH9,"1"))</f>
        <v/>
      </c>
      <c r="AJ9" s="11">
        <f>IF(B9="","",COUNTIF($D9:$AH9,"н"))</f>
        <v/>
      </c>
      <c r="AK9" s="11">
        <f>IF(B9="","",COUNTIF($D9:$AH9,"б"))</f>
        <v/>
      </c>
      <c r="AL9" s="11">
        <f>IF(B9="","",COUNTIF($D9:$AH9,"п"))</f>
        <v/>
      </c>
    </row>
    <row r="10">
      <c r="A10" s="18">
        <f>IF(B10="","",ROW()-5)</f>
        <v/>
      </c>
      <c r="B10" s="9" t="n"/>
      <c r="C10" s="9" t="n"/>
      <c r="D10" s="19" t="n"/>
      <c r="E10" s="19" t="n"/>
      <c r="F10" s="19" t="n"/>
      <c r="G10" s="19" t="n"/>
      <c r="H10" s="19" t="n"/>
      <c r="I10" s="19" t="n"/>
      <c r="J10" s="19" t="n"/>
      <c r="K10" s="19" t="n"/>
      <c r="L10" s="19" t="n"/>
      <c r="M10" s="19" t="n"/>
      <c r="N10" s="19" t="n"/>
      <c r="O10" s="19" t="n"/>
      <c r="P10" s="19" t="n"/>
      <c r="Q10" s="19" t="n"/>
      <c r="R10" s="19" t="n"/>
      <c r="S10" s="19" t="n"/>
      <c r="T10" s="19" t="n"/>
      <c r="U10" s="19" t="n"/>
      <c r="V10" s="19" t="n"/>
      <c r="W10" s="19" t="n"/>
      <c r="X10" s="19" t="n"/>
      <c r="Y10" s="19" t="n"/>
      <c r="Z10" s="19" t="n"/>
      <c r="AA10" s="19" t="n"/>
      <c r="AB10" s="19" t="n"/>
      <c r="AC10" s="19" t="n"/>
      <c r="AD10" s="19" t="n"/>
      <c r="AE10" s="19" t="n"/>
      <c r="AF10" s="19" t="n"/>
      <c r="AG10" s="19" t="n"/>
      <c r="AH10" s="19" t="n"/>
      <c r="AI10" s="11">
        <f>IF(B10="","",COUNTIF($D10:$AH10,"1"))</f>
        <v/>
      </c>
      <c r="AJ10" s="11">
        <f>IF(B10="","",COUNTIF($D10:$AH10,"н"))</f>
        <v/>
      </c>
      <c r="AK10" s="11">
        <f>IF(B10="","",COUNTIF($D10:$AH10,"б"))</f>
        <v/>
      </c>
      <c r="AL10" s="11">
        <f>IF(B10="","",COUNTIF($D10:$AH10,"п"))</f>
        <v/>
      </c>
    </row>
    <row r="11">
      <c r="A11" s="18">
        <f>IF(B11="","",ROW()-5)</f>
        <v/>
      </c>
      <c r="B11" s="9" t="n"/>
      <c r="C11" s="9" t="n"/>
      <c r="D11" s="19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9" t="n"/>
      <c r="N11" s="19" t="n"/>
      <c r="O11" s="19" t="n"/>
      <c r="P11" s="19" t="n"/>
      <c r="Q11" s="19" t="n"/>
      <c r="R11" s="19" t="n"/>
      <c r="S11" s="19" t="n"/>
      <c r="T11" s="19" t="n"/>
      <c r="U11" s="19" t="n"/>
      <c r="V11" s="19" t="n"/>
      <c r="W11" s="19" t="n"/>
      <c r="X11" s="19" t="n"/>
      <c r="Y11" s="19" t="n"/>
      <c r="Z11" s="19" t="n"/>
      <c r="AA11" s="19" t="n"/>
      <c r="AB11" s="19" t="n"/>
      <c r="AC11" s="19" t="n"/>
      <c r="AD11" s="19" t="n"/>
      <c r="AE11" s="19" t="n"/>
      <c r="AF11" s="19" t="n"/>
      <c r="AG11" s="19" t="n"/>
      <c r="AH11" s="19" t="n"/>
      <c r="AI11" s="11">
        <f>IF(B11="","",COUNTIF($D11:$AH11,"1"))</f>
        <v/>
      </c>
      <c r="AJ11" s="11">
        <f>IF(B11="","",COUNTIF($D11:$AH11,"н"))</f>
        <v/>
      </c>
      <c r="AK11" s="11">
        <f>IF(B11="","",COUNTIF($D11:$AH11,"б"))</f>
        <v/>
      </c>
      <c r="AL11" s="11">
        <f>IF(B11="","",COUNTIF($D11:$AH11,"п"))</f>
        <v/>
      </c>
    </row>
    <row r="12">
      <c r="A12" s="18">
        <f>IF(B12="","",ROW()-5)</f>
        <v/>
      </c>
      <c r="B12" s="9" t="n"/>
      <c r="C12" s="9" t="n"/>
      <c r="D12" s="19" t="n"/>
      <c r="E12" s="19" t="n"/>
      <c r="F12" s="19" t="n"/>
      <c r="G12" s="19" t="n"/>
      <c r="H12" s="19" t="n"/>
      <c r="I12" s="19" t="n"/>
      <c r="J12" s="19" t="n"/>
      <c r="K12" s="19" t="n"/>
      <c r="L12" s="19" t="n"/>
      <c r="M12" s="19" t="n"/>
      <c r="N12" s="19" t="n"/>
      <c r="O12" s="19" t="n"/>
      <c r="P12" s="19" t="n"/>
      <c r="Q12" s="19" t="n"/>
      <c r="R12" s="19" t="n"/>
      <c r="S12" s="19" t="n"/>
      <c r="T12" s="19" t="n"/>
      <c r="U12" s="19" t="n"/>
      <c r="V12" s="19" t="n"/>
      <c r="W12" s="19" t="n"/>
      <c r="X12" s="19" t="n"/>
      <c r="Y12" s="19" t="n"/>
      <c r="Z12" s="19" t="n"/>
      <c r="AA12" s="19" t="n"/>
      <c r="AB12" s="19" t="n"/>
      <c r="AC12" s="19" t="n"/>
      <c r="AD12" s="19" t="n"/>
      <c r="AE12" s="19" t="n"/>
      <c r="AF12" s="19" t="n"/>
      <c r="AG12" s="19" t="n"/>
      <c r="AH12" s="19" t="n"/>
      <c r="AI12" s="11">
        <f>IF(B12="","",COUNTIF($D12:$AH12,"1"))</f>
        <v/>
      </c>
      <c r="AJ12" s="11">
        <f>IF(B12="","",COUNTIF($D12:$AH12,"н"))</f>
        <v/>
      </c>
      <c r="AK12" s="11">
        <f>IF(B12="","",COUNTIF($D12:$AH12,"б"))</f>
        <v/>
      </c>
      <c r="AL12" s="11">
        <f>IF(B12="","",COUNTIF($D12:$AH12,"п"))</f>
        <v/>
      </c>
    </row>
    <row r="13">
      <c r="A13" s="18">
        <f>IF(B13="","",ROW()-5)</f>
        <v/>
      </c>
      <c r="B13" s="9" t="n"/>
      <c r="C13" s="9" t="n"/>
      <c r="D13" s="19" t="n"/>
      <c r="E13" s="19" t="n"/>
      <c r="F13" s="19" t="n"/>
      <c r="G13" s="19" t="n"/>
      <c r="H13" s="19" t="n"/>
      <c r="I13" s="19" t="n"/>
      <c r="J13" s="19" t="n"/>
      <c r="K13" s="19" t="n"/>
      <c r="L13" s="19" t="n"/>
      <c r="M13" s="19" t="n"/>
      <c r="N13" s="19" t="n"/>
      <c r="O13" s="19" t="n"/>
      <c r="P13" s="19" t="n"/>
      <c r="Q13" s="19" t="n"/>
      <c r="R13" s="19" t="n"/>
      <c r="S13" s="19" t="n"/>
      <c r="T13" s="19" t="n"/>
      <c r="U13" s="19" t="n"/>
      <c r="V13" s="19" t="n"/>
      <c r="W13" s="19" t="n"/>
      <c r="X13" s="19" t="n"/>
      <c r="Y13" s="19" t="n"/>
      <c r="Z13" s="19" t="n"/>
      <c r="AA13" s="19" t="n"/>
      <c r="AB13" s="19" t="n"/>
      <c r="AC13" s="19" t="n"/>
      <c r="AD13" s="19" t="n"/>
      <c r="AE13" s="19" t="n"/>
      <c r="AF13" s="19" t="n"/>
      <c r="AG13" s="19" t="n"/>
      <c r="AH13" s="19" t="n"/>
      <c r="AI13" s="11">
        <f>IF(B13="","",COUNTIF($D13:$AH13,"1"))</f>
        <v/>
      </c>
      <c r="AJ13" s="11">
        <f>IF(B13="","",COUNTIF($D13:$AH13,"н"))</f>
        <v/>
      </c>
      <c r="AK13" s="11">
        <f>IF(B13="","",COUNTIF($D13:$AH13,"б"))</f>
        <v/>
      </c>
      <c r="AL13" s="11">
        <f>IF(B13="","",COUNTIF($D13:$AH13,"п"))</f>
        <v/>
      </c>
    </row>
    <row r="14">
      <c r="A14" s="18">
        <f>IF(B14="","",ROW()-5)</f>
        <v/>
      </c>
      <c r="B14" s="9" t="n"/>
      <c r="C14" s="9" t="n"/>
      <c r="D14" s="19" t="n"/>
      <c r="E14" s="19" t="n"/>
      <c r="F14" s="19" t="n"/>
      <c r="G14" s="19" t="n"/>
      <c r="H14" s="19" t="n"/>
      <c r="I14" s="19" t="n"/>
      <c r="J14" s="19" t="n"/>
      <c r="K14" s="19" t="n"/>
      <c r="L14" s="19" t="n"/>
      <c r="M14" s="19" t="n"/>
      <c r="N14" s="19" t="n"/>
      <c r="O14" s="19" t="n"/>
      <c r="P14" s="19" t="n"/>
      <c r="Q14" s="19" t="n"/>
      <c r="R14" s="19" t="n"/>
      <c r="S14" s="19" t="n"/>
      <c r="T14" s="19" t="n"/>
      <c r="U14" s="19" t="n"/>
      <c r="V14" s="19" t="n"/>
      <c r="W14" s="19" t="n"/>
      <c r="X14" s="19" t="n"/>
      <c r="Y14" s="19" t="n"/>
      <c r="Z14" s="19" t="n"/>
      <c r="AA14" s="19" t="n"/>
      <c r="AB14" s="19" t="n"/>
      <c r="AC14" s="19" t="n"/>
      <c r="AD14" s="19" t="n"/>
      <c r="AE14" s="19" t="n"/>
      <c r="AF14" s="19" t="n"/>
      <c r="AG14" s="19" t="n"/>
      <c r="AH14" s="19" t="n"/>
      <c r="AI14" s="11">
        <f>IF(B14="","",COUNTIF($D14:$AH14,"1"))</f>
        <v/>
      </c>
      <c r="AJ14" s="11">
        <f>IF(B14="","",COUNTIF($D14:$AH14,"н"))</f>
        <v/>
      </c>
      <c r="AK14" s="11">
        <f>IF(B14="","",COUNTIF($D14:$AH14,"б"))</f>
        <v/>
      </c>
      <c r="AL14" s="11">
        <f>IF(B14="","",COUNTIF($D14:$AH14,"п"))</f>
        <v/>
      </c>
    </row>
    <row r="15">
      <c r="A15" s="18">
        <f>IF(B15="","",ROW()-5)</f>
        <v/>
      </c>
      <c r="B15" s="9" t="n"/>
      <c r="C15" s="9" t="n"/>
      <c r="D15" s="19" t="n"/>
      <c r="E15" s="19" t="n"/>
      <c r="F15" s="19" t="n"/>
      <c r="G15" s="19" t="n"/>
      <c r="H15" s="19" t="n"/>
      <c r="I15" s="19" t="n"/>
      <c r="J15" s="19" t="n"/>
      <c r="K15" s="19" t="n"/>
      <c r="L15" s="19" t="n"/>
      <c r="M15" s="19" t="n"/>
      <c r="N15" s="19" t="n"/>
      <c r="O15" s="19" t="n"/>
      <c r="P15" s="19" t="n"/>
      <c r="Q15" s="19" t="n"/>
      <c r="R15" s="19" t="n"/>
      <c r="S15" s="19" t="n"/>
      <c r="T15" s="19" t="n"/>
      <c r="U15" s="19" t="n"/>
      <c r="V15" s="19" t="n"/>
      <c r="W15" s="19" t="n"/>
      <c r="X15" s="19" t="n"/>
      <c r="Y15" s="19" t="n"/>
      <c r="Z15" s="19" t="n"/>
      <c r="AA15" s="19" t="n"/>
      <c r="AB15" s="19" t="n"/>
      <c r="AC15" s="19" t="n"/>
      <c r="AD15" s="19" t="n"/>
      <c r="AE15" s="19" t="n"/>
      <c r="AF15" s="19" t="n"/>
      <c r="AG15" s="19" t="n"/>
      <c r="AH15" s="19" t="n"/>
      <c r="AI15" s="11">
        <f>IF(B15="","",COUNTIF($D15:$AH15,"1"))</f>
        <v/>
      </c>
      <c r="AJ15" s="11">
        <f>IF(B15="","",COUNTIF($D15:$AH15,"н"))</f>
        <v/>
      </c>
      <c r="AK15" s="11">
        <f>IF(B15="","",COUNTIF($D15:$AH15,"б"))</f>
        <v/>
      </c>
      <c r="AL15" s="11">
        <f>IF(B15="","",COUNTIF($D15:$AH15,"п"))</f>
        <v/>
      </c>
    </row>
    <row r="16">
      <c r="A16" s="18">
        <f>IF(B16="","",ROW()-5)</f>
        <v/>
      </c>
      <c r="B16" s="9" t="n"/>
      <c r="C16" s="9" t="n"/>
      <c r="D16" s="19" t="n"/>
      <c r="E16" s="19" t="n"/>
      <c r="F16" s="19" t="n"/>
      <c r="G16" s="19" t="n"/>
      <c r="H16" s="19" t="n"/>
      <c r="I16" s="19" t="n"/>
      <c r="J16" s="19" t="n"/>
      <c r="K16" s="19" t="n"/>
      <c r="L16" s="19" t="n"/>
      <c r="M16" s="19" t="n"/>
      <c r="N16" s="19" t="n"/>
      <c r="O16" s="19" t="n"/>
      <c r="P16" s="19" t="n"/>
      <c r="Q16" s="19" t="n"/>
      <c r="R16" s="19" t="n"/>
      <c r="S16" s="19" t="n"/>
      <c r="T16" s="19" t="n"/>
      <c r="U16" s="19" t="n"/>
      <c r="V16" s="19" t="n"/>
      <c r="W16" s="19" t="n"/>
      <c r="X16" s="19" t="n"/>
      <c r="Y16" s="19" t="n"/>
      <c r="Z16" s="19" t="n"/>
      <c r="AA16" s="19" t="n"/>
      <c r="AB16" s="19" t="n"/>
      <c r="AC16" s="19" t="n"/>
      <c r="AD16" s="19" t="n"/>
      <c r="AE16" s="19" t="n"/>
      <c r="AF16" s="19" t="n"/>
      <c r="AG16" s="19" t="n"/>
      <c r="AH16" s="19" t="n"/>
      <c r="AI16" s="11">
        <f>IF(B16="","",COUNTIF($D16:$AH16,"1"))</f>
        <v/>
      </c>
      <c r="AJ16" s="11">
        <f>IF(B16="","",COUNTIF($D16:$AH16,"н"))</f>
        <v/>
      </c>
      <c r="AK16" s="11">
        <f>IF(B16="","",COUNTIF($D16:$AH16,"б"))</f>
        <v/>
      </c>
      <c r="AL16" s="11">
        <f>IF(B16="","",COUNTIF($D16:$AH16,"п"))</f>
        <v/>
      </c>
    </row>
    <row r="17">
      <c r="A17" s="18">
        <f>IF(B17="","",ROW()-5)</f>
        <v/>
      </c>
      <c r="B17" s="9" t="n"/>
      <c r="C17" s="9" t="n"/>
      <c r="D17" s="19" t="n"/>
      <c r="E17" s="19" t="n"/>
      <c r="F17" s="19" t="n"/>
      <c r="G17" s="19" t="n"/>
      <c r="H17" s="19" t="n"/>
      <c r="I17" s="19" t="n"/>
      <c r="J17" s="19" t="n"/>
      <c r="K17" s="19" t="n"/>
      <c r="L17" s="19" t="n"/>
      <c r="M17" s="19" t="n"/>
      <c r="N17" s="19" t="n"/>
      <c r="O17" s="19" t="n"/>
      <c r="P17" s="19" t="n"/>
      <c r="Q17" s="19" t="n"/>
      <c r="R17" s="19" t="n"/>
      <c r="S17" s="19" t="n"/>
      <c r="T17" s="19" t="n"/>
      <c r="U17" s="19" t="n"/>
      <c r="V17" s="19" t="n"/>
      <c r="W17" s="19" t="n"/>
      <c r="X17" s="19" t="n"/>
      <c r="Y17" s="19" t="n"/>
      <c r="Z17" s="19" t="n"/>
      <c r="AA17" s="19" t="n"/>
      <c r="AB17" s="19" t="n"/>
      <c r="AC17" s="19" t="n"/>
      <c r="AD17" s="19" t="n"/>
      <c r="AE17" s="19" t="n"/>
      <c r="AF17" s="19" t="n"/>
      <c r="AG17" s="19" t="n"/>
      <c r="AH17" s="19" t="n"/>
      <c r="AI17" s="11">
        <f>IF(B17="","",COUNTIF($D17:$AH17,"1"))</f>
        <v/>
      </c>
      <c r="AJ17" s="11">
        <f>IF(B17="","",COUNTIF($D17:$AH17,"н"))</f>
        <v/>
      </c>
      <c r="AK17" s="11">
        <f>IF(B17="","",COUNTIF($D17:$AH17,"б"))</f>
        <v/>
      </c>
      <c r="AL17" s="11">
        <f>IF(B17="","",COUNTIF($D17:$AH17,"п"))</f>
        <v/>
      </c>
    </row>
    <row r="18">
      <c r="A18" s="18">
        <f>IF(B18="","",ROW()-5)</f>
        <v/>
      </c>
      <c r="B18" s="9" t="n"/>
      <c r="C18" s="9" t="n"/>
      <c r="D18" s="19" t="n"/>
      <c r="E18" s="19" t="n"/>
      <c r="F18" s="19" t="n"/>
      <c r="G18" s="19" t="n"/>
      <c r="H18" s="19" t="n"/>
      <c r="I18" s="19" t="n"/>
      <c r="J18" s="19" t="n"/>
      <c r="K18" s="19" t="n"/>
      <c r="L18" s="19" t="n"/>
      <c r="M18" s="19" t="n"/>
      <c r="N18" s="19" t="n"/>
      <c r="O18" s="19" t="n"/>
      <c r="P18" s="19" t="n"/>
      <c r="Q18" s="19" t="n"/>
      <c r="R18" s="19" t="n"/>
      <c r="S18" s="19" t="n"/>
      <c r="T18" s="19" t="n"/>
      <c r="U18" s="19" t="n"/>
      <c r="V18" s="19" t="n"/>
      <c r="W18" s="19" t="n"/>
      <c r="X18" s="19" t="n"/>
      <c r="Y18" s="19" t="n"/>
      <c r="Z18" s="19" t="n"/>
      <c r="AA18" s="19" t="n"/>
      <c r="AB18" s="19" t="n"/>
      <c r="AC18" s="19" t="n"/>
      <c r="AD18" s="19" t="n"/>
      <c r="AE18" s="19" t="n"/>
      <c r="AF18" s="19" t="n"/>
      <c r="AG18" s="19" t="n"/>
      <c r="AH18" s="19" t="n"/>
      <c r="AI18" s="11">
        <f>IF(B18="","",COUNTIF($D18:$AH18,"1"))</f>
        <v/>
      </c>
      <c r="AJ18" s="11">
        <f>IF(B18="","",COUNTIF($D18:$AH18,"н"))</f>
        <v/>
      </c>
      <c r="AK18" s="11">
        <f>IF(B18="","",COUNTIF($D18:$AH18,"б"))</f>
        <v/>
      </c>
      <c r="AL18" s="11">
        <f>IF(B18="","",COUNTIF($D18:$AH18,"п"))</f>
        <v/>
      </c>
    </row>
    <row r="19">
      <c r="A19" s="18">
        <f>IF(B19="","",ROW()-5)</f>
        <v/>
      </c>
      <c r="B19" s="9" t="n"/>
      <c r="C19" s="9" t="n"/>
      <c r="D19" s="19" t="n"/>
      <c r="E19" s="19" t="n"/>
      <c r="F19" s="19" t="n"/>
      <c r="G19" s="19" t="n"/>
      <c r="H19" s="19" t="n"/>
      <c r="I19" s="19" t="n"/>
      <c r="J19" s="19" t="n"/>
      <c r="K19" s="19" t="n"/>
      <c r="L19" s="19" t="n"/>
      <c r="M19" s="19" t="n"/>
      <c r="N19" s="19" t="n"/>
      <c r="O19" s="19" t="n"/>
      <c r="P19" s="19" t="n"/>
      <c r="Q19" s="19" t="n"/>
      <c r="R19" s="19" t="n"/>
      <c r="S19" s="19" t="n"/>
      <c r="T19" s="19" t="n"/>
      <c r="U19" s="19" t="n"/>
      <c r="V19" s="19" t="n"/>
      <c r="W19" s="19" t="n"/>
      <c r="X19" s="19" t="n"/>
      <c r="Y19" s="19" t="n"/>
      <c r="Z19" s="19" t="n"/>
      <c r="AA19" s="19" t="n"/>
      <c r="AB19" s="19" t="n"/>
      <c r="AC19" s="19" t="n"/>
      <c r="AD19" s="19" t="n"/>
      <c r="AE19" s="19" t="n"/>
      <c r="AF19" s="19" t="n"/>
      <c r="AG19" s="19" t="n"/>
      <c r="AH19" s="19" t="n"/>
      <c r="AI19" s="11">
        <f>IF(B19="","",COUNTIF($D19:$AH19,"1"))</f>
        <v/>
      </c>
      <c r="AJ19" s="11">
        <f>IF(B19="","",COUNTIF($D19:$AH19,"н"))</f>
        <v/>
      </c>
      <c r="AK19" s="11">
        <f>IF(B19="","",COUNTIF($D19:$AH19,"б"))</f>
        <v/>
      </c>
      <c r="AL19" s="11">
        <f>IF(B19="","",COUNTIF($D19:$AH19,"п"))</f>
        <v/>
      </c>
    </row>
    <row r="20">
      <c r="A20" s="18">
        <f>IF(B20="","",ROW()-5)</f>
        <v/>
      </c>
      <c r="B20" s="9" t="n"/>
      <c r="C20" s="9" t="n"/>
      <c r="D20" s="19" t="n"/>
      <c r="E20" s="19" t="n"/>
      <c r="F20" s="19" t="n"/>
      <c r="G20" s="19" t="n"/>
      <c r="H20" s="19" t="n"/>
      <c r="I20" s="19" t="n"/>
      <c r="J20" s="19" t="n"/>
      <c r="K20" s="19" t="n"/>
      <c r="L20" s="19" t="n"/>
      <c r="M20" s="19" t="n"/>
      <c r="N20" s="19" t="n"/>
      <c r="O20" s="19" t="n"/>
      <c r="P20" s="19" t="n"/>
      <c r="Q20" s="19" t="n"/>
      <c r="R20" s="19" t="n"/>
      <c r="S20" s="19" t="n"/>
      <c r="T20" s="19" t="n"/>
      <c r="U20" s="19" t="n"/>
      <c r="V20" s="19" t="n"/>
      <c r="W20" s="19" t="n"/>
      <c r="X20" s="19" t="n"/>
      <c r="Y20" s="19" t="n"/>
      <c r="Z20" s="19" t="n"/>
      <c r="AA20" s="19" t="n"/>
      <c r="AB20" s="19" t="n"/>
      <c r="AC20" s="19" t="n"/>
      <c r="AD20" s="19" t="n"/>
      <c r="AE20" s="19" t="n"/>
      <c r="AF20" s="19" t="n"/>
      <c r="AG20" s="19" t="n"/>
      <c r="AH20" s="19" t="n"/>
      <c r="AI20" s="11">
        <f>IF(B20="","",COUNTIF($D20:$AH20,"1"))</f>
        <v/>
      </c>
      <c r="AJ20" s="11">
        <f>IF(B20="","",COUNTIF($D20:$AH20,"н"))</f>
        <v/>
      </c>
      <c r="AK20" s="11">
        <f>IF(B20="","",COUNTIF($D20:$AH20,"б"))</f>
        <v/>
      </c>
      <c r="AL20" s="11">
        <f>IF(B20="","",COUNTIF($D20:$AH20,"п"))</f>
        <v/>
      </c>
    </row>
    <row r="21">
      <c r="A21" s="18">
        <f>IF(B21="","",ROW()-5)</f>
        <v/>
      </c>
      <c r="B21" s="9" t="n"/>
      <c r="C21" s="9" t="n"/>
      <c r="D21" s="19" t="n"/>
      <c r="E21" s="19" t="n"/>
      <c r="F21" s="19" t="n"/>
      <c r="G21" s="19" t="n"/>
      <c r="H21" s="19" t="n"/>
      <c r="I21" s="19" t="n"/>
      <c r="J21" s="19" t="n"/>
      <c r="K21" s="19" t="n"/>
      <c r="L21" s="19" t="n"/>
      <c r="M21" s="19" t="n"/>
      <c r="N21" s="19" t="n"/>
      <c r="O21" s="19" t="n"/>
      <c r="P21" s="19" t="n"/>
      <c r="Q21" s="19" t="n"/>
      <c r="R21" s="19" t="n"/>
      <c r="S21" s="19" t="n"/>
      <c r="T21" s="19" t="n"/>
      <c r="U21" s="19" t="n"/>
      <c r="V21" s="19" t="n"/>
      <c r="W21" s="19" t="n"/>
      <c r="X21" s="19" t="n"/>
      <c r="Y21" s="19" t="n"/>
      <c r="Z21" s="19" t="n"/>
      <c r="AA21" s="19" t="n"/>
      <c r="AB21" s="19" t="n"/>
      <c r="AC21" s="19" t="n"/>
      <c r="AD21" s="19" t="n"/>
      <c r="AE21" s="19" t="n"/>
      <c r="AF21" s="19" t="n"/>
      <c r="AG21" s="19" t="n"/>
      <c r="AH21" s="19" t="n"/>
      <c r="AI21" s="11">
        <f>IF(B21="","",COUNTIF($D21:$AH21,"1"))</f>
        <v/>
      </c>
      <c r="AJ21" s="11">
        <f>IF(B21="","",COUNTIF($D21:$AH21,"н"))</f>
        <v/>
      </c>
      <c r="AK21" s="11">
        <f>IF(B21="","",COUNTIF($D21:$AH21,"б"))</f>
        <v/>
      </c>
      <c r="AL21" s="11">
        <f>IF(B21="","",COUNTIF($D21:$AH21,"п"))</f>
        <v/>
      </c>
    </row>
    <row r="22">
      <c r="A22" s="18">
        <f>IF(B22="","",ROW()-5)</f>
        <v/>
      </c>
      <c r="B22" s="9" t="n"/>
      <c r="C22" s="9" t="n"/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/>
      <c r="M22" s="19" t="n"/>
      <c r="N22" s="19" t="n"/>
      <c r="O22" s="19" t="n"/>
      <c r="P22" s="19" t="n"/>
      <c r="Q22" s="19" t="n"/>
      <c r="R22" s="19" t="n"/>
      <c r="S22" s="19" t="n"/>
      <c r="T22" s="19" t="n"/>
      <c r="U22" s="19" t="n"/>
      <c r="V22" s="19" t="n"/>
      <c r="W22" s="19" t="n"/>
      <c r="X22" s="19" t="n"/>
      <c r="Y22" s="19" t="n"/>
      <c r="Z22" s="19" t="n"/>
      <c r="AA22" s="19" t="n"/>
      <c r="AB22" s="19" t="n"/>
      <c r="AC22" s="19" t="n"/>
      <c r="AD22" s="19" t="n"/>
      <c r="AE22" s="19" t="n"/>
      <c r="AF22" s="19" t="n"/>
      <c r="AG22" s="19" t="n"/>
      <c r="AH22" s="19" t="n"/>
      <c r="AI22" s="11">
        <f>IF(B22="","",COUNTIF($D22:$AH22,"1"))</f>
        <v/>
      </c>
      <c r="AJ22" s="11">
        <f>IF(B22="","",COUNTIF($D22:$AH22,"н"))</f>
        <v/>
      </c>
      <c r="AK22" s="11">
        <f>IF(B22="","",COUNTIF($D22:$AH22,"б"))</f>
        <v/>
      </c>
      <c r="AL22" s="11">
        <f>IF(B22="","",COUNTIF($D22:$AH22,"п"))</f>
        <v/>
      </c>
    </row>
    <row r="23">
      <c r="A23" s="18">
        <f>IF(B23="","",ROW()-5)</f>
        <v/>
      </c>
      <c r="B23" s="9" t="n"/>
      <c r="C23" s="9" t="n"/>
      <c r="D23" s="19" t="n"/>
      <c r="E23" s="19" t="n"/>
      <c r="F23" s="19" t="n"/>
      <c r="G23" s="19" t="n"/>
      <c r="H23" s="19" t="n"/>
      <c r="I23" s="19" t="n"/>
      <c r="J23" s="19" t="n"/>
      <c r="K23" s="19" t="n"/>
      <c r="L23" s="19" t="n"/>
      <c r="M23" s="19" t="n"/>
      <c r="N23" s="19" t="n"/>
      <c r="O23" s="19" t="n"/>
      <c r="P23" s="19" t="n"/>
      <c r="Q23" s="19" t="n"/>
      <c r="R23" s="19" t="n"/>
      <c r="S23" s="19" t="n"/>
      <c r="T23" s="19" t="n"/>
      <c r="U23" s="19" t="n"/>
      <c r="V23" s="19" t="n"/>
      <c r="W23" s="19" t="n"/>
      <c r="X23" s="19" t="n"/>
      <c r="Y23" s="19" t="n"/>
      <c r="Z23" s="19" t="n"/>
      <c r="AA23" s="19" t="n"/>
      <c r="AB23" s="19" t="n"/>
      <c r="AC23" s="19" t="n"/>
      <c r="AD23" s="19" t="n"/>
      <c r="AE23" s="19" t="n"/>
      <c r="AF23" s="19" t="n"/>
      <c r="AG23" s="19" t="n"/>
      <c r="AH23" s="19" t="n"/>
      <c r="AI23" s="11">
        <f>IF(B23="","",COUNTIF($D23:$AH23,"1"))</f>
        <v/>
      </c>
      <c r="AJ23" s="11">
        <f>IF(B23="","",COUNTIF($D23:$AH23,"н"))</f>
        <v/>
      </c>
      <c r="AK23" s="11">
        <f>IF(B23="","",COUNTIF($D23:$AH23,"б"))</f>
        <v/>
      </c>
      <c r="AL23" s="11">
        <f>IF(B23="","",COUNTIF($D23:$AH23,"п"))</f>
        <v/>
      </c>
    </row>
    <row r="24">
      <c r="A24" s="18">
        <f>IF(B24="","",ROW()-5)</f>
        <v/>
      </c>
      <c r="B24" s="9" t="n"/>
      <c r="C24" s="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19" t="n"/>
      <c r="O24" s="19" t="n"/>
      <c r="P24" s="19" t="n"/>
      <c r="Q24" s="19" t="n"/>
      <c r="R24" s="19" t="n"/>
      <c r="S24" s="19" t="n"/>
      <c r="T24" s="19" t="n"/>
      <c r="U24" s="19" t="n"/>
      <c r="V24" s="19" t="n"/>
      <c r="W24" s="19" t="n"/>
      <c r="X24" s="19" t="n"/>
      <c r="Y24" s="19" t="n"/>
      <c r="Z24" s="19" t="n"/>
      <c r="AA24" s="19" t="n"/>
      <c r="AB24" s="19" t="n"/>
      <c r="AC24" s="19" t="n"/>
      <c r="AD24" s="19" t="n"/>
      <c r="AE24" s="19" t="n"/>
      <c r="AF24" s="19" t="n"/>
      <c r="AG24" s="19" t="n"/>
      <c r="AH24" s="19" t="n"/>
      <c r="AI24" s="11">
        <f>IF(B24="","",COUNTIF($D24:$AH24,"1"))</f>
        <v/>
      </c>
      <c r="AJ24" s="11">
        <f>IF(B24="","",COUNTIF($D24:$AH24,"н"))</f>
        <v/>
      </c>
      <c r="AK24" s="11">
        <f>IF(B24="","",COUNTIF($D24:$AH24,"б"))</f>
        <v/>
      </c>
      <c r="AL24" s="11">
        <f>IF(B24="","",COUNTIF($D24:$AH24,"п"))</f>
        <v/>
      </c>
    </row>
    <row r="25">
      <c r="A25" s="18">
        <f>IF(B25="","",ROW()-5)</f>
        <v/>
      </c>
      <c r="B25" s="9" t="n"/>
      <c r="C25" s="9" t="n"/>
      <c r="D25" s="19" t="n"/>
      <c r="E25" s="19" t="n"/>
      <c r="F25" s="19" t="n"/>
      <c r="G25" s="19" t="n"/>
      <c r="H25" s="19" t="n"/>
      <c r="I25" s="19" t="n"/>
      <c r="J25" s="19" t="n"/>
      <c r="K25" s="19" t="n"/>
      <c r="L25" s="19" t="n"/>
      <c r="M25" s="19" t="n"/>
      <c r="N25" s="19" t="n"/>
      <c r="O25" s="19" t="n"/>
      <c r="P25" s="19" t="n"/>
      <c r="Q25" s="19" t="n"/>
      <c r="R25" s="19" t="n"/>
      <c r="S25" s="19" t="n"/>
      <c r="T25" s="19" t="n"/>
      <c r="U25" s="19" t="n"/>
      <c r="V25" s="19" t="n"/>
      <c r="W25" s="19" t="n"/>
      <c r="X25" s="19" t="n"/>
      <c r="Y25" s="19" t="n"/>
      <c r="Z25" s="19" t="n"/>
      <c r="AA25" s="19" t="n"/>
      <c r="AB25" s="19" t="n"/>
      <c r="AC25" s="19" t="n"/>
      <c r="AD25" s="19" t="n"/>
      <c r="AE25" s="19" t="n"/>
      <c r="AF25" s="19" t="n"/>
      <c r="AG25" s="19" t="n"/>
      <c r="AH25" s="19" t="n"/>
      <c r="AI25" s="11">
        <f>IF(B25="","",COUNTIF($D25:$AH25,"1"))</f>
        <v/>
      </c>
      <c r="AJ25" s="11">
        <f>IF(B25="","",COUNTIF($D25:$AH25,"н"))</f>
        <v/>
      </c>
      <c r="AK25" s="11">
        <f>IF(B25="","",COUNTIF($D25:$AH25,"б"))</f>
        <v/>
      </c>
      <c r="AL25" s="11">
        <f>IF(B25="","",COUNTIF($D25:$AH25,"п"))</f>
        <v/>
      </c>
    </row>
    <row r="26">
      <c r="A26" s="18">
        <f>IF(B26="","",ROW()-5)</f>
        <v/>
      </c>
      <c r="B26" s="9" t="n"/>
      <c r="C26" s="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  <c r="O26" s="19" t="n"/>
      <c r="P26" s="19" t="n"/>
      <c r="Q26" s="19" t="n"/>
      <c r="R26" s="19" t="n"/>
      <c r="S26" s="19" t="n"/>
      <c r="T26" s="19" t="n"/>
      <c r="U26" s="19" t="n"/>
      <c r="V26" s="19" t="n"/>
      <c r="W26" s="19" t="n"/>
      <c r="X26" s="19" t="n"/>
      <c r="Y26" s="19" t="n"/>
      <c r="Z26" s="19" t="n"/>
      <c r="AA26" s="19" t="n"/>
      <c r="AB26" s="19" t="n"/>
      <c r="AC26" s="19" t="n"/>
      <c r="AD26" s="19" t="n"/>
      <c r="AE26" s="19" t="n"/>
      <c r="AF26" s="19" t="n"/>
      <c r="AG26" s="19" t="n"/>
      <c r="AH26" s="19" t="n"/>
      <c r="AI26" s="11">
        <f>IF(B26="","",COUNTIF($D26:$AH26,"1"))</f>
        <v/>
      </c>
      <c r="AJ26" s="11">
        <f>IF(B26="","",COUNTIF($D26:$AH26,"н"))</f>
        <v/>
      </c>
      <c r="AK26" s="11">
        <f>IF(B26="","",COUNTIF($D26:$AH26,"б"))</f>
        <v/>
      </c>
      <c r="AL26" s="11">
        <f>IF(B26="","",COUNTIF($D26:$AH26,"п"))</f>
        <v/>
      </c>
    </row>
    <row r="27">
      <c r="A27" s="18">
        <f>IF(B27="","",ROW()-5)</f>
        <v/>
      </c>
      <c r="B27" s="9" t="n"/>
      <c r="C27" s="9" t="n"/>
      <c r="D27" s="19" t="n"/>
      <c r="E27" s="19" t="n"/>
      <c r="F27" s="19" t="n"/>
      <c r="G27" s="19" t="n"/>
      <c r="H27" s="19" t="n"/>
      <c r="I27" s="19" t="n"/>
      <c r="J27" s="19" t="n"/>
      <c r="K27" s="19" t="n"/>
      <c r="L27" s="19" t="n"/>
      <c r="M27" s="19" t="n"/>
      <c r="N27" s="19" t="n"/>
      <c r="O27" s="19" t="n"/>
      <c r="P27" s="19" t="n"/>
      <c r="Q27" s="19" t="n"/>
      <c r="R27" s="19" t="n"/>
      <c r="S27" s="19" t="n"/>
      <c r="T27" s="19" t="n"/>
      <c r="U27" s="19" t="n"/>
      <c r="V27" s="19" t="n"/>
      <c r="W27" s="19" t="n"/>
      <c r="X27" s="19" t="n"/>
      <c r="Y27" s="19" t="n"/>
      <c r="Z27" s="19" t="n"/>
      <c r="AA27" s="19" t="n"/>
      <c r="AB27" s="19" t="n"/>
      <c r="AC27" s="19" t="n"/>
      <c r="AD27" s="19" t="n"/>
      <c r="AE27" s="19" t="n"/>
      <c r="AF27" s="19" t="n"/>
      <c r="AG27" s="19" t="n"/>
      <c r="AH27" s="19" t="n"/>
      <c r="AI27" s="11">
        <f>IF(B27="","",COUNTIF($D27:$AH27,"1"))</f>
        <v/>
      </c>
      <c r="AJ27" s="11">
        <f>IF(B27="","",COUNTIF($D27:$AH27,"н"))</f>
        <v/>
      </c>
      <c r="AK27" s="11">
        <f>IF(B27="","",COUNTIF($D27:$AH27,"б"))</f>
        <v/>
      </c>
      <c r="AL27" s="11">
        <f>IF(B27="","",COUNTIF($D27:$AH27,"п"))</f>
        <v/>
      </c>
    </row>
    <row r="28">
      <c r="A28" s="18">
        <f>IF(B28="","",ROW()-5)</f>
        <v/>
      </c>
      <c r="B28" s="9" t="n"/>
      <c r="C28" s="9" t="n"/>
      <c r="D28" s="19" t="n"/>
      <c r="E28" s="19" t="n"/>
      <c r="F28" s="19" t="n"/>
      <c r="G28" s="19" t="n"/>
      <c r="H28" s="19" t="n"/>
      <c r="I28" s="19" t="n"/>
      <c r="J28" s="19" t="n"/>
      <c r="K28" s="19" t="n"/>
      <c r="L28" s="19" t="n"/>
      <c r="M28" s="19" t="n"/>
      <c r="N28" s="19" t="n"/>
      <c r="O28" s="19" t="n"/>
      <c r="P28" s="19" t="n"/>
      <c r="Q28" s="19" t="n"/>
      <c r="R28" s="19" t="n"/>
      <c r="S28" s="19" t="n"/>
      <c r="T28" s="19" t="n"/>
      <c r="U28" s="19" t="n"/>
      <c r="V28" s="19" t="n"/>
      <c r="W28" s="19" t="n"/>
      <c r="X28" s="19" t="n"/>
      <c r="Y28" s="19" t="n"/>
      <c r="Z28" s="19" t="n"/>
      <c r="AA28" s="19" t="n"/>
      <c r="AB28" s="19" t="n"/>
      <c r="AC28" s="19" t="n"/>
      <c r="AD28" s="19" t="n"/>
      <c r="AE28" s="19" t="n"/>
      <c r="AF28" s="19" t="n"/>
      <c r="AG28" s="19" t="n"/>
      <c r="AH28" s="19" t="n"/>
      <c r="AI28" s="11">
        <f>IF(B28="","",COUNTIF($D28:$AH28,"1"))</f>
        <v/>
      </c>
      <c r="AJ28" s="11">
        <f>IF(B28="","",COUNTIF($D28:$AH28,"н"))</f>
        <v/>
      </c>
      <c r="AK28" s="11">
        <f>IF(B28="","",COUNTIF($D28:$AH28,"б"))</f>
        <v/>
      </c>
      <c r="AL28" s="11">
        <f>IF(B28="","",COUNTIF($D28:$AH28,"п"))</f>
        <v/>
      </c>
    </row>
    <row r="29">
      <c r="A29" s="18">
        <f>IF(B29="","",ROW()-5)</f>
        <v/>
      </c>
      <c r="B29" s="9" t="n"/>
      <c r="C29" s="9" t="n"/>
      <c r="D29" s="19" t="n"/>
      <c r="E29" s="19" t="n"/>
      <c r="F29" s="19" t="n"/>
      <c r="G29" s="19" t="n"/>
      <c r="H29" s="19" t="n"/>
      <c r="I29" s="19" t="n"/>
      <c r="J29" s="19" t="n"/>
      <c r="K29" s="19" t="n"/>
      <c r="L29" s="19" t="n"/>
      <c r="M29" s="19" t="n"/>
      <c r="N29" s="19" t="n"/>
      <c r="O29" s="19" t="n"/>
      <c r="P29" s="19" t="n"/>
      <c r="Q29" s="19" t="n"/>
      <c r="R29" s="19" t="n"/>
      <c r="S29" s="19" t="n"/>
      <c r="T29" s="19" t="n"/>
      <c r="U29" s="19" t="n"/>
      <c r="V29" s="19" t="n"/>
      <c r="W29" s="19" t="n"/>
      <c r="X29" s="19" t="n"/>
      <c r="Y29" s="19" t="n"/>
      <c r="Z29" s="19" t="n"/>
      <c r="AA29" s="19" t="n"/>
      <c r="AB29" s="19" t="n"/>
      <c r="AC29" s="19" t="n"/>
      <c r="AD29" s="19" t="n"/>
      <c r="AE29" s="19" t="n"/>
      <c r="AF29" s="19" t="n"/>
      <c r="AG29" s="19" t="n"/>
      <c r="AH29" s="19" t="n"/>
      <c r="AI29" s="11">
        <f>IF(B29="","",COUNTIF($D29:$AH29,"1"))</f>
        <v/>
      </c>
      <c r="AJ29" s="11">
        <f>IF(B29="","",COUNTIF($D29:$AH29,"н"))</f>
        <v/>
      </c>
      <c r="AK29" s="11">
        <f>IF(B29="","",COUNTIF($D29:$AH29,"б"))</f>
        <v/>
      </c>
      <c r="AL29" s="11">
        <f>IF(B29="","",COUNTIF($D29:$AH29,"п"))</f>
        <v/>
      </c>
    </row>
    <row r="30">
      <c r="A30" s="18">
        <f>IF(B30="","",ROW()-5)</f>
        <v/>
      </c>
      <c r="B30" s="9" t="n"/>
      <c r="C30" s="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  <c r="M30" s="19" t="n"/>
      <c r="N30" s="19" t="n"/>
      <c r="O30" s="19" t="n"/>
      <c r="P30" s="19" t="n"/>
      <c r="Q30" s="19" t="n"/>
      <c r="R30" s="19" t="n"/>
      <c r="S30" s="19" t="n"/>
      <c r="T30" s="19" t="n"/>
      <c r="U30" s="19" t="n"/>
      <c r="V30" s="19" t="n"/>
      <c r="W30" s="19" t="n"/>
      <c r="X30" s="19" t="n"/>
      <c r="Y30" s="19" t="n"/>
      <c r="Z30" s="19" t="n"/>
      <c r="AA30" s="19" t="n"/>
      <c r="AB30" s="19" t="n"/>
      <c r="AC30" s="19" t="n"/>
      <c r="AD30" s="19" t="n"/>
      <c r="AE30" s="19" t="n"/>
      <c r="AF30" s="19" t="n"/>
      <c r="AG30" s="19" t="n"/>
      <c r="AH30" s="19" t="n"/>
      <c r="AI30" s="11">
        <f>IF(B30="","",COUNTIF($D30:$AH30,"1"))</f>
        <v/>
      </c>
      <c r="AJ30" s="11">
        <f>IF(B30="","",COUNTIF($D30:$AH30,"н"))</f>
        <v/>
      </c>
      <c r="AK30" s="11">
        <f>IF(B30="","",COUNTIF($D30:$AH30,"б"))</f>
        <v/>
      </c>
      <c r="AL30" s="11">
        <f>IF(B30="","",COUNTIF($D30:$AH30,"п"))</f>
        <v/>
      </c>
    </row>
    <row r="31">
      <c r="A31" s="18">
        <f>IF(B31="","",ROW()-5)</f>
        <v/>
      </c>
      <c r="B31" s="9" t="n"/>
      <c r="C31" s="9" t="n"/>
      <c r="D31" s="19" t="n"/>
      <c r="E31" s="19" t="n"/>
      <c r="F31" s="19" t="n"/>
      <c r="G31" s="19" t="n"/>
      <c r="H31" s="19" t="n"/>
      <c r="I31" s="19" t="n"/>
      <c r="J31" s="19" t="n"/>
      <c r="K31" s="19" t="n"/>
      <c r="L31" s="19" t="n"/>
      <c r="M31" s="19" t="n"/>
      <c r="N31" s="19" t="n"/>
      <c r="O31" s="19" t="n"/>
      <c r="P31" s="19" t="n"/>
      <c r="Q31" s="19" t="n"/>
      <c r="R31" s="19" t="n"/>
      <c r="S31" s="19" t="n"/>
      <c r="T31" s="19" t="n"/>
      <c r="U31" s="19" t="n"/>
      <c r="V31" s="19" t="n"/>
      <c r="W31" s="19" t="n"/>
      <c r="X31" s="19" t="n"/>
      <c r="Y31" s="19" t="n"/>
      <c r="Z31" s="19" t="n"/>
      <c r="AA31" s="19" t="n"/>
      <c r="AB31" s="19" t="n"/>
      <c r="AC31" s="19" t="n"/>
      <c r="AD31" s="19" t="n"/>
      <c r="AE31" s="19" t="n"/>
      <c r="AF31" s="19" t="n"/>
      <c r="AG31" s="19" t="n"/>
      <c r="AH31" s="19" t="n"/>
      <c r="AI31" s="11">
        <f>IF(B31="","",COUNTIF($D31:$AH31,"1"))</f>
        <v/>
      </c>
      <c r="AJ31" s="11">
        <f>IF(B31="","",COUNTIF($D31:$AH31,"н"))</f>
        <v/>
      </c>
      <c r="AK31" s="11">
        <f>IF(B31="","",COUNTIF($D31:$AH31,"б"))</f>
        <v/>
      </c>
      <c r="AL31" s="11">
        <f>IF(B31="","",COUNTIF($D31:$AH31,"п"))</f>
        <v/>
      </c>
    </row>
    <row r="32">
      <c r="A32" s="18">
        <f>IF(B32="","",ROW()-5)</f>
        <v/>
      </c>
      <c r="B32" s="9" t="n"/>
      <c r="C32" s="9" t="n"/>
      <c r="D32" s="19" t="n"/>
      <c r="E32" s="19" t="n"/>
      <c r="F32" s="19" t="n"/>
      <c r="G32" s="19" t="n"/>
      <c r="H32" s="19" t="n"/>
      <c r="I32" s="19" t="n"/>
      <c r="J32" s="19" t="n"/>
      <c r="K32" s="19" t="n"/>
      <c r="L32" s="19" t="n"/>
      <c r="M32" s="19" t="n"/>
      <c r="N32" s="19" t="n"/>
      <c r="O32" s="19" t="n"/>
      <c r="P32" s="19" t="n"/>
      <c r="Q32" s="19" t="n"/>
      <c r="R32" s="19" t="n"/>
      <c r="S32" s="19" t="n"/>
      <c r="T32" s="19" t="n"/>
      <c r="U32" s="19" t="n"/>
      <c r="V32" s="19" t="n"/>
      <c r="W32" s="19" t="n"/>
      <c r="X32" s="19" t="n"/>
      <c r="Y32" s="19" t="n"/>
      <c r="Z32" s="19" t="n"/>
      <c r="AA32" s="19" t="n"/>
      <c r="AB32" s="19" t="n"/>
      <c r="AC32" s="19" t="n"/>
      <c r="AD32" s="19" t="n"/>
      <c r="AE32" s="19" t="n"/>
      <c r="AF32" s="19" t="n"/>
      <c r="AG32" s="19" t="n"/>
      <c r="AH32" s="19" t="n"/>
      <c r="AI32" s="11">
        <f>IF(B32="","",COUNTIF($D32:$AH32,"1"))</f>
        <v/>
      </c>
      <c r="AJ32" s="11">
        <f>IF(B32="","",COUNTIF($D32:$AH32,"н"))</f>
        <v/>
      </c>
      <c r="AK32" s="11">
        <f>IF(B32="","",COUNTIF($D32:$AH32,"б"))</f>
        <v/>
      </c>
      <c r="AL32" s="11">
        <f>IF(B32="","",COUNTIF($D32:$AH32,"п"))</f>
        <v/>
      </c>
    </row>
    <row r="33">
      <c r="A33" s="18">
        <f>IF(B33="","",ROW()-5)</f>
        <v/>
      </c>
      <c r="B33" s="9" t="n"/>
      <c r="C33" s="9" t="n"/>
      <c r="D33" s="19" t="n"/>
      <c r="E33" s="19" t="n"/>
      <c r="F33" s="19" t="n"/>
      <c r="G33" s="19" t="n"/>
      <c r="H33" s="19" t="n"/>
      <c r="I33" s="19" t="n"/>
      <c r="J33" s="19" t="n"/>
      <c r="K33" s="19" t="n"/>
      <c r="L33" s="19" t="n"/>
      <c r="M33" s="19" t="n"/>
      <c r="N33" s="19" t="n"/>
      <c r="O33" s="19" t="n"/>
      <c r="P33" s="19" t="n"/>
      <c r="Q33" s="19" t="n"/>
      <c r="R33" s="19" t="n"/>
      <c r="S33" s="19" t="n"/>
      <c r="T33" s="19" t="n"/>
      <c r="U33" s="19" t="n"/>
      <c r="V33" s="19" t="n"/>
      <c r="W33" s="19" t="n"/>
      <c r="X33" s="19" t="n"/>
      <c r="Y33" s="19" t="n"/>
      <c r="Z33" s="19" t="n"/>
      <c r="AA33" s="19" t="n"/>
      <c r="AB33" s="19" t="n"/>
      <c r="AC33" s="19" t="n"/>
      <c r="AD33" s="19" t="n"/>
      <c r="AE33" s="19" t="n"/>
      <c r="AF33" s="19" t="n"/>
      <c r="AG33" s="19" t="n"/>
      <c r="AH33" s="19" t="n"/>
      <c r="AI33" s="11">
        <f>IF(B33="","",COUNTIF($D33:$AH33,"1"))</f>
        <v/>
      </c>
      <c r="AJ33" s="11">
        <f>IF(B33="","",COUNTIF($D33:$AH33,"н"))</f>
        <v/>
      </c>
      <c r="AK33" s="11">
        <f>IF(B33="","",COUNTIF($D33:$AH33,"б"))</f>
        <v/>
      </c>
      <c r="AL33" s="11">
        <f>IF(B33="","",COUNTIF($D33:$AH33,"п"))</f>
        <v/>
      </c>
    </row>
    <row r="34">
      <c r="A34" s="18">
        <f>IF(B34="","",ROW()-5)</f>
        <v/>
      </c>
      <c r="B34" s="9" t="n"/>
      <c r="C34" s="9" t="n"/>
      <c r="D34" s="19" t="n"/>
      <c r="E34" s="19" t="n"/>
      <c r="F34" s="19" t="n"/>
      <c r="G34" s="19" t="n"/>
      <c r="H34" s="19" t="n"/>
      <c r="I34" s="19" t="n"/>
      <c r="J34" s="19" t="n"/>
      <c r="K34" s="19" t="n"/>
      <c r="L34" s="19" t="n"/>
      <c r="M34" s="19" t="n"/>
      <c r="N34" s="19" t="n"/>
      <c r="O34" s="19" t="n"/>
      <c r="P34" s="19" t="n"/>
      <c r="Q34" s="19" t="n"/>
      <c r="R34" s="19" t="n"/>
      <c r="S34" s="19" t="n"/>
      <c r="T34" s="19" t="n"/>
      <c r="U34" s="19" t="n"/>
      <c r="V34" s="19" t="n"/>
      <c r="W34" s="19" t="n"/>
      <c r="X34" s="19" t="n"/>
      <c r="Y34" s="19" t="n"/>
      <c r="Z34" s="19" t="n"/>
      <c r="AA34" s="19" t="n"/>
      <c r="AB34" s="19" t="n"/>
      <c r="AC34" s="19" t="n"/>
      <c r="AD34" s="19" t="n"/>
      <c r="AE34" s="19" t="n"/>
      <c r="AF34" s="19" t="n"/>
      <c r="AG34" s="19" t="n"/>
      <c r="AH34" s="19" t="n"/>
      <c r="AI34" s="11">
        <f>IF(B34="","",COUNTIF($D34:$AH34,"1"))</f>
        <v/>
      </c>
      <c r="AJ34" s="11">
        <f>IF(B34="","",COUNTIF($D34:$AH34,"н"))</f>
        <v/>
      </c>
      <c r="AK34" s="11">
        <f>IF(B34="","",COUNTIF($D34:$AH34,"б"))</f>
        <v/>
      </c>
      <c r="AL34" s="11">
        <f>IF(B34="","",COUNTIF($D34:$AH34,"п"))</f>
        <v/>
      </c>
    </row>
    <row r="35">
      <c r="A35" s="18">
        <f>IF(B35="","",ROW()-5)</f>
        <v/>
      </c>
      <c r="B35" s="9" t="n"/>
      <c r="C35" s="9" t="n"/>
      <c r="D35" s="19" t="n"/>
      <c r="E35" s="19" t="n"/>
      <c r="F35" s="19" t="n"/>
      <c r="G35" s="19" t="n"/>
      <c r="H35" s="19" t="n"/>
      <c r="I35" s="19" t="n"/>
      <c r="J35" s="19" t="n"/>
      <c r="K35" s="19" t="n"/>
      <c r="L35" s="19" t="n"/>
      <c r="M35" s="19" t="n"/>
      <c r="N35" s="19" t="n"/>
      <c r="O35" s="19" t="n"/>
      <c r="P35" s="19" t="n"/>
      <c r="Q35" s="19" t="n"/>
      <c r="R35" s="19" t="n"/>
      <c r="S35" s="19" t="n"/>
      <c r="T35" s="19" t="n"/>
      <c r="U35" s="19" t="n"/>
      <c r="V35" s="19" t="n"/>
      <c r="W35" s="19" t="n"/>
      <c r="X35" s="19" t="n"/>
      <c r="Y35" s="19" t="n"/>
      <c r="Z35" s="19" t="n"/>
      <c r="AA35" s="19" t="n"/>
      <c r="AB35" s="19" t="n"/>
      <c r="AC35" s="19" t="n"/>
      <c r="AD35" s="19" t="n"/>
      <c r="AE35" s="19" t="n"/>
      <c r="AF35" s="19" t="n"/>
      <c r="AG35" s="19" t="n"/>
      <c r="AH35" s="19" t="n"/>
      <c r="AI35" s="11">
        <f>IF(B35="","",COUNTIF($D35:$AH35,"1"))</f>
        <v/>
      </c>
      <c r="AJ35" s="11">
        <f>IF(B35="","",COUNTIF($D35:$AH35,"н"))</f>
        <v/>
      </c>
      <c r="AK35" s="11">
        <f>IF(B35="","",COUNTIF($D35:$AH35,"б"))</f>
        <v/>
      </c>
      <c r="AL35" s="11">
        <f>IF(B35="","",COUNTIF($D35:$AH35,"п"))</f>
        <v/>
      </c>
    </row>
    <row r="36">
      <c r="A36" s="18">
        <f>IF(B36="","",ROW()-5)</f>
        <v/>
      </c>
      <c r="B36" s="9" t="n"/>
      <c r="C36" s="9" t="n"/>
      <c r="D36" s="19" t="n"/>
      <c r="E36" s="19" t="n"/>
      <c r="F36" s="19" t="n"/>
      <c r="G36" s="19" t="n"/>
      <c r="H36" s="19" t="n"/>
      <c r="I36" s="19" t="n"/>
      <c r="J36" s="19" t="n"/>
      <c r="K36" s="19" t="n"/>
      <c r="L36" s="19" t="n"/>
      <c r="M36" s="19" t="n"/>
      <c r="N36" s="19" t="n"/>
      <c r="O36" s="19" t="n"/>
      <c r="P36" s="19" t="n"/>
      <c r="Q36" s="19" t="n"/>
      <c r="R36" s="19" t="n"/>
      <c r="S36" s="19" t="n"/>
      <c r="T36" s="19" t="n"/>
      <c r="U36" s="19" t="n"/>
      <c r="V36" s="19" t="n"/>
      <c r="W36" s="19" t="n"/>
      <c r="X36" s="19" t="n"/>
      <c r="Y36" s="19" t="n"/>
      <c r="Z36" s="19" t="n"/>
      <c r="AA36" s="19" t="n"/>
      <c r="AB36" s="19" t="n"/>
      <c r="AC36" s="19" t="n"/>
      <c r="AD36" s="19" t="n"/>
      <c r="AE36" s="19" t="n"/>
      <c r="AF36" s="19" t="n"/>
      <c r="AG36" s="19" t="n"/>
      <c r="AH36" s="19" t="n"/>
      <c r="AI36" s="11">
        <f>IF(B36="","",COUNTIF($D36:$AH36,"1"))</f>
        <v/>
      </c>
      <c r="AJ36" s="11">
        <f>IF(B36="","",COUNTIF($D36:$AH36,"н"))</f>
        <v/>
      </c>
      <c r="AK36" s="11">
        <f>IF(B36="","",COUNTIF($D36:$AH36,"б"))</f>
        <v/>
      </c>
      <c r="AL36" s="11">
        <f>IF(B36="","",COUNTIF($D36:$AH36,"п"))</f>
        <v/>
      </c>
    </row>
    <row r="37">
      <c r="A37" s="18">
        <f>IF(B37="","",ROW()-5)</f>
        <v/>
      </c>
      <c r="B37" s="9" t="n"/>
      <c r="C37" s="9" t="n"/>
      <c r="D37" s="19" t="n"/>
      <c r="E37" s="19" t="n"/>
      <c r="F37" s="19" t="n"/>
      <c r="G37" s="19" t="n"/>
      <c r="H37" s="19" t="n"/>
      <c r="I37" s="19" t="n"/>
      <c r="J37" s="19" t="n"/>
      <c r="K37" s="19" t="n"/>
      <c r="L37" s="19" t="n"/>
      <c r="M37" s="19" t="n"/>
      <c r="N37" s="19" t="n"/>
      <c r="O37" s="19" t="n"/>
      <c r="P37" s="19" t="n"/>
      <c r="Q37" s="19" t="n"/>
      <c r="R37" s="19" t="n"/>
      <c r="S37" s="19" t="n"/>
      <c r="T37" s="19" t="n"/>
      <c r="U37" s="19" t="n"/>
      <c r="V37" s="19" t="n"/>
      <c r="W37" s="19" t="n"/>
      <c r="X37" s="19" t="n"/>
      <c r="Y37" s="19" t="n"/>
      <c r="Z37" s="19" t="n"/>
      <c r="AA37" s="19" t="n"/>
      <c r="AB37" s="19" t="n"/>
      <c r="AC37" s="19" t="n"/>
      <c r="AD37" s="19" t="n"/>
      <c r="AE37" s="19" t="n"/>
      <c r="AF37" s="19" t="n"/>
      <c r="AG37" s="19" t="n"/>
      <c r="AH37" s="19" t="n"/>
      <c r="AI37" s="11">
        <f>IF(B37="","",COUNTIF($D37:$AH37,"1"))</f>
        <v/>
      </c>
      <c r="AJ37" s="11">
        <f>IF(B37="","",COUNTIF($D37:$AH37,"н"))</f>
        <v/>
      </c>
      <c r="AK37" s="11">
        <f>IF(B37="","",COUNTIF($D37:$AH37,"б"))</f>
        <v/>
      </c>
      <c r="AL37" s="11">
        <f>IF(B37="","",COUNTIF($D37:$AH37,"п"))</f>
        <v/>
      </c>
    </row>
    <row r="38">
      <c r="A38" s="18">
        <f>IF(B38="","",ROW()-5)</f>
        <v/>
      </c>
      <c r="B38" s="9" t="n"/>
      <c r="C38" s="9" t="n"/>
      <c r="D38" s="19" t="n"/>
      <c r="E38" s="19" t="n"/>
      <c r="F38" s="19" t="n"/>
      <c r="G38" s="19" t="n"/>
      <c r="H38" s="19" t="n"/>
      <c r="I38" s="19" t="n"/>
      <c r="J38" s="19" t="n"/>
      <c r="K38" s="19" t="n"/>
      <c r="L38" s="19" t="n"/>
      <c r="M38" s="19" t="n"/>
      <c r="N38" s="19" t="n"/>
      <c r="O38" s="19" t="n"/>
      <c r="P38" s="19" t="n"/>
      <c r="Q38" s="19" t="n"/>
      <c r="R38" s="19" t="n"/>
      <c r="S38" s="19" t="n"/>
      <c r="T38" s="19" t="n"/>
      <c r="U38" s="19" t="n"/>
      <c r="V38" s="19" t="n"/>
      <c r="W38" s="19" t="n"/>
      <c r="X38" s="19" t="n"/>
      <c r="Y38" s="19" t="n"/>
      <c r="Z38" s="19" t="n"/>
      <c r="AA38" s="19" t="n"/>
      <c r="AB38" s="19" t="n"/>
      <c r="AC38" s="19" t="n"/>
      <c r="AD38" s="19" t="n"/>
      <c r="AE38" s="19" t="n"/>
      <c r="AF38" s="19" t="n"/>
      <c r="AG38" s="19" t="n"/>
      <c r="AH38" s="19" t="n"/>
      <c r="AI38" s="11">
        <f>IF(B38="","",COUNTIF($D38:$AH38,"1"))</f>
        <v/>
      </c>
      <c r="AJ38" s="11">
        <f>IF(B38="","",COUNTIF($D38:$AH38,"н"))</f>
        <v/>
      </c>
      <c r="AK38" s="11">
        <f>IF(B38="","",COUNTIF($D38:$AH38,"б"))</f>
        <v/>
      </c>
      <c r="AL38" s="11">
        <f>IF(B38="","",COUNTIF($D38:$AH38,"п"))</f>
        <v/>
      </c>
    </row>
    <row r="39">
      <c r="A39" s="18">
        <f>IF(B39="","",ROW()-5)</f>
        <v/>
      </c>
      <c r="B39" s="9" t="n"/>
      <c r="C39" s="9" t="n"/>
      <c r="D39" s="19" t="n"/>
      <c r="E39" s="19" t="n"/>
      <c r="F39" s="19" t="n"/>
      <c r="G39" s="19" t="n"/>
      <c r="H39" s="19" t="n"/>
      <c r="I39" s="19" t="n"/>
      <c r="J39" s="19" t="n"/>
      <c r="K39" s="19" t="n"/>
      <c r="L39" s="19" t="n"/>
      <c r="M39" s="19" t="n"/>
      <c r="N39" s="19" t="n"/>
      <c r="O39" s="19" t="n"/>
      <c r="P39" s="19" t="n"/>
      <c r="Q39" s="19" t="n"/>
      <c r="R39" s="19" t="n"/>
      <c r="S39" s="19" t="n"/>
      <c r="T39" s="19" t="n"/>
      <c r="U39" s="19" t="n"/>
      <c r="V39" s="19" t="n"/>
      <c r="W39" s="19" t="n"/>
      <c r="X39" s="19" t="n"/>
      <c r="Y39" s="19" t="n"/>
      <c r="Z39" s="19" t="n"/>
      <c r="AA39" s="19" t="n"/>
      <c r="AB39" s="19" t="n"/>
      <c r="AC39" s="19" t="n"/>
      <c r="AD39" s="19" t="n"/>
      <c r="AE39" s="19" t="n"/>
      <c r="AF39" s="19" t="n"/>
      <c r="AG39" s="19" t="n"/>
      <c r="AH39" s="19" t="n"/>
      <c r="AI39" s="11">
        <f>IF(B39="","",COUNTIF($D39:$AH39,"1"))</f>
        <v/>
      </c>
      <c r="AJ39" s="11">
        <f>IF(B39="","",COUNTIF($D39:$AH39,"н"))</f>
        <v/>
      </c>
      <c r="AK39" s="11">
        <f>IF(B39="","",COUNTIF($D39:$AH39,"б"))</f>
        <v/>
      </c>
      <c r="AL39" s="11">
        <f>IF(B39="","",COUNTIF($D39:$AH39,"п"))</f>
        <v/>
      </c>
    </row>
    <row r="40">
      <c r="A40" s="18">
        <f>IF(B40="","",ROW()-5)</f>
        <v/>
      </c>
      <c r="B40" s="9" t="n"/>
      <c r="C40" s="9" t="n"/>
      <c r="D40" s="19" t="n"/>
      <c r="E40" s="19" t="n"/>
      <c r="F40" s="19" t="n"/>
      <c r="G40" s="19" t="n"/>
      <c r="H40" s="19" t="n"/>
      <c r="I40" s="19" t="n"/>
      <c r="J40" s="19" t="n"/>
      <c r="K40" s="19" t="n"/>
      <c r="L40" s="19" t="n"/>
      <c r="M40" s="19" t="n"/>
      <c r="N40" s="19" t="n"/>
      <c r="O40" s="19" t="n"/>
      <c r="P40" s="19" t="n"/>
      <c r="Q40" s="19" t="n"/>
      <c r="R40" s="19" t="n"/>
      <c r="S40" s="19" t="n"/>
      <c r="T40" s="19" t="n"/>
      <c r="U40" s="19" t="n"/>
      <c r="V40" s="19" t="n"/>
      <c r="W40" s="19" t="n"/>
      <c r="X40" s="19" t="n"/>
      <c r="Y40" s="19" t="n"/>
      <c r="Z40" s="19" t="n"/>
      <c r="AA40" s="19" t="n"/>
      <c r="AB40" s="19" t="n"/>
      <c r="AC40" s="19" t="n"/>
      <c r="AD40" s="19" t="n"/>
      <c r="AE40" s="19" t="n"/>
      <c r="AF40" s="19" t="n"/>
      <c r="AG40" s="19" t="n"/>
      <c r="AH40" s="19" t="n"/>
      <c r="AI40" s="11">
        <f>IF(B40="","",COUNTIF($D40:$AH40,"1"))</f>
        <v/>
      </c>
      <c r="AJ40" s="11">
        <f>IF(B40="","",COUNTIF($D40:$AH40,"н"))</f>
        <v/>
      </c>
      <c r="AK40" s="11">
        <f>IF(B40="","",COUNTIF($D40:$AH40,"б"))</f>
        <v/>
      </c>
      <c r="AL40" s="11">
        <f>IF(B40="","",COUNTIF($D40:$AH40,"п"))</f>
        <v/>
      </c>
    </row>
    <row r="41">
      <c r="A41" s="18">
        <f>IF(B41="","",ROW()-5)</f>
        <v/>
      </c>
      <c r="B41" s="9" t="n"/>
      <c r="C41" s="9" t="n"/>
      <c r="D41" s="19" t="n"/>
      <c r="E41" s="19" t="n"/>
      <c r="F41" s="19" t="n"/>
      <c r="G41" s="19" t="n"/>
      <c r="H41" s="19" t="n"/>
      <c r="I41" s="19" t="n"/>
      <c r="J41" s="19" t="n"/>
      <c r="K41" s="19" t="n"/>
      <c r="L41" s="19" t="n"/>
      <c r="M41" s="19" t="n"/>
      <c r="N41" s="19" t="n"/>
      <c r="O41" s="19" t="n"/>
      <c r="P41" s="19" t="n"/>
      <c r="Q41" s="19" t="n"/>
      <c r="R41" s="19" t="n"/>
      <c r="S41" s="19" t="n"/>
      <c r="T41" s="19" t="n"/>
      <c r="U41" s="19" t="n"/>
      <c r="V41" s="19" t="n"/>
      <c r="W41" s="19" t="n"/>
      <c r="X41" s="19" t="n"/>
      <c r="Y41" s="19" t="n"/>
      <c r="Z41" s="19" t="n"/>
      <c r="AA41" s="19" t="n"/>
      <c r="AB41" s="19" t="n"/>
      <c r="AC41" s="19" t="n"/>
      <c r="AD41" s="19" t="n"/>
      <c r="AE41" s="19" t="n"/>
      <c r="AF41" s="19" t="n"/>
      <c r="AG41" s="19" t="n"/>
      <c r="AH41" s="19" t="n"/>
      <c r="AI41" s="11">
        <f>IF(B41="","",COUNTIF($D41:$AH41,"1"))</f>
        <v/>
      </c>
      <c r="AJ41" s="11">
        <f>IF(B41="","",COUNTIF($D41:$AH41,"н"))</f>
        <v/>
      </c>
      <c r="AK41" s="11">
        <f>IF(B41="","",COUNTIF($D41:$AH41,"б"))</f>
        <v/>
      </c>
      <c r="AL41" s="11">
        <f>IF(B41="","",COUNTIF($D41:$AH41,"п"))</f>
        <v/>
      </c>
    </row>
    <row r="42">
      <c r="A42" s="18">
        <f>IF(B42="","",ROW()-5)</f>
        <v/>
      </c>
      <c r="B42" s="9" t="n"/>
      <c r="C42" s="9" t="n"/>
      <c r="D42" s="19" t="n"/>
      <c r="E42" s="19" t="n"/>
      <c r="F42" s="19" t="n"/>
      <c r="G42" s="19" t="n"/>
      <c r="H42" s="19" t="n"/>
      <c r="I42" s="19" t="n"/>
      <c r="J42" s="19" t="n"/>
      <c r="K42" s="19" t="n"/>
      <c r="L42" s="19" t="n"/>
      <c r="M42" s="19" t="n"/>
      <c r="N42" s="19" t="n"/>
      <c r="O42" s="19" t="n"/>
      <c r="P42" s="19" t="n"/>
      <c r="Q42" s="19" t="n"/>
      <c r="R42" s="19" t="n"/>
      <c r="S42" s="19" t="n"/>
      <c r="T42" s="19" t="n"/>
      <c r="U42" s="19" t="n"/>
      <c r="V42" s="19" t="n"/>
      <c r="W42" s="19" t="n"/>
      <c r="X42" s="19" t="n"/>
      <c r="Y42" s="19" t="n"/>
      <c r="Z42" s="19" t="n"/>
      <c r="AA42" s="19" t="n"/>
      <c r="AB42" s="19" t="n"/>
      <c r="AC42" s="19" t="n"/>
      <c r="AD42" s="19" t="n"/>
      <c r="AE42" s="19" t="n"/>
      <c r="AF42" s="19" t="n"/>
      <c r="AG42" s="19" t="n"/>
      <c r="AH42" s="19" t="n"/>
      <c r="AI42" s="11">
        <f>IF(B42="","",COUNTIF($D42:$AH42,"1"))</f>
        <v/>
      </c>
      <c r="AJ42" s="11">
        <f>IF(B42="","",COUNTIF($D42:$AH42,"н"))</f>
        <v/>
      </c>
      <c r="AK42" s="11">
        <f>IF(B42="","",COUNTIF($D42:$AH42,"б"))</f>
        <v/>
      </c>
      <c r="AL42" s="11">
        <f>IF(B42="","",COUNTIF($D42:$AH42,"п"))</f>
        <v/>
      </c>
    </row>
    <row r="43">
      <c r="A43" s="18">
        <f>IF(B43="","",ROW()-5)</f>
        <v/>
      </c>
      <c r="B43" s="9" t="n"/>
      <c r="C43" s="9" t="n"/>
      <c r="D43" s="19" t="n"/>
      <c r="E43" s="19" t="n"/>
      <c r="F43" s="19" t="n"/>
      <c r="G43" s="19" t="n"/>
      <c r="H43" s="19" t="n"/>
      <c r="I43" s="19" t="n"/>
      <c r="J43" s="19" t="n"/>
      <c r="K43" s="19" t="n"/>
      <c r="L43" s="19" t="n"/>
      <c r="M43" s="19" t="n"/>
      <c r="N43" s="19" t="n"/>
      <c r="O43" s="19" t="n"/>
      <c r="P43" s="19" t="n"/>
      <c r="Q43" s="19" t="n"/>
      <c r="R43" s="19" t="n"/>
      <c r="S43" s="19" t="n"/>
      <c r="T43" s="19" t="n"/>
      <c r="U43" s="19" t="n"/>
      <c r="V43" s="19" t="n"/>
      <c r="W43" s="19" t="n"/>
      <c r="X43" s="19" t="n"/>
      <c r="Y43" s="19" t="n"/>
      <c r="Z43" s="19" t="n"/>
      <c r="AA43" s="19" t="n"/>
      <c r="AB43" s="19" t="n"/>
      <c r="AC43" s="19" t="n"/>
      <c r="AD43" s="19" t="n"/>
      <c r="AE43" s="19" t="n"/>
      <c r="AF43" s="19" t="n"/>
      <c r="AG43" s="19" t="n"/>
      <c r="AH43" s="19" t="n"/>
      <c r="AI43" s="11">
        <f>IF(B43="","",COUNTIF($D43:$AH43,"1"))</f>
        <v/>
      </c>
      <c r="AJ43" s="11">
        <f>IF(B43="","",COUNTIF($D43:$AH43,"н"))</f>
        <v/>
      </c>
      <c r="AK43" s="11">
        <f>IF(B43="","",COUNTIF($D43:$AH43,"б"))</f>
        <v/>
      </c>
      <c r="AL43" s="11">
        <f>IF(B43="","",COUNTIF($D43:$AH43,"п"))</f>
        <v/>
      </c>
    </row>
    <row r="44">
      <c r="A44" s="18">
        <f>IF(B44="","",ROW()-5)</f>
        <v/>
      </c>
      <c r="B44" s="9" t="n"/>
      <c r="C44" s="9" t="n"/>
      <c r="D44" s="19" t="n"/>
      <c r="E44" s="19" t="n"/>
      <c r="F44" s="19" t="n"/>
      <c r="G44" s="19" t="n"/>
      <c r="H44" s="19" t="n"/>
      <c r="I44" s="19" t="n"/>
      <c r="J44" s="19" t="n"/>
      <c r="K44" s="19" t="n"/>
      <c r="L44" s="19" t="n"/>
      <c r="M44" s="19" t="n"/>
      <c r="N44" s="19" t="n"/>
      <c r="O44" s="19" t="n"/>
      <c r="P44" s="19" t="n"/>
      <c r="Q44" s="19" t="n"/>
      <c r="R44" s="19" t="n"/>
      <c r="S44" s="19" t="n"/>
      <c r="T44" s="19" t="n"/>
      <c r="U44" s="19" t="n"/>
      <c r="V44" s="19" t="n"/>
      <c r="W44" s="19" t="n"/>
      <c r="X44" s="19" t="n"/>
      <c r="Y44" s="19" t="n"/>
      <c r="Z44" s="19" t="n"/>
      <c r="AA44" s="19" t="n"/>
      <c r="AB44" s="19" t="n"/>
      <c r="AC44" s="19" t="n"/>
      <c r="AD44" s="19" t="n"/>
      <c r="AE44" s="19" t="n"/>
      <c r="AF44" s="19" t="n"/>
      <c r="AG44" s="19" t="n"/>
      <c r="AH44" s="19" t="n"/>
      <c r="AI44" s="11">
        <f>IF(B44="","",COUNTIF($D44:$AH44,"1"))</f>
        <v/>
      </c>
      <c r="AJ44" s="11">
        <f>IF(B44="","",COUNTIF($D44:$AH44,"н"))</f>
        <v/>
      </c>
      <c r="AK44" s="11">
        <f>IF(B44="","",COUNTIF($D44:$AH44,"б"))</f>
        <v/>
      </c>
      <c r="AL44" s="11">
        <f>IF(B44="","",COUNTIF($D44:$AH44,"п"))</f>
        <v/>
      </c>
    </row>
    <row r="45">
      <c r="A45" s="18">
        <f>IF(B45="","",ROW()-5)</f>
        <v/>
      </c>
      <c r="B45" s="9" t="n"/>
      <c r="C45" s="9" t="n"/>
      <c r="D45" s="19" t="n"/>
      <c r="E45" s="19" t="n"/>
      <c r="F45" s="19" t="n"/>
      <c r="G45" s="19" t="n"/>
      <c r="H45" s="19" t="n"/>
      <c r="I45" s="19" t="n"/>
      <c r="J45" s="19" t="n"/>
      <c r="K45" s="19" t="n"/>
      <c r="L45" s="19" t="n"/>
      <c r="M45" s="19" t="n"/>
      <c r="N45" s="19" t="n"/>
      <c r="O45" s="19" t="n"/>
      <c r="P45" s="19" t="n"/>
      <c r="Q45" s="19" t="n"/>
      <c r="R45" s="19" t="n"/>
      <c r="S45" s="19" t="n"/>
      <c r="T45" s="19" t="n"/>
      <c r="U45" s="19" t="n"/>
      <c r="V45" s="19" t="n"/>
      <c r="W45" s="19" t="n"/>
      <c r="X45" s="19" t="n"/>
      <c r="Y45" s="19" t="n"/>
      <c r="Z45" s="19" t="n"/>
      <c r="AA45" s="19" t="n"/>
      <c r="AB45" s="19" t="n"/>
      <c r="AC45" s="19" t="n"/>
      <c r="AD45" s="19" t="n"/>
      <c r="AE45" s="19" t="n"/>
      <c r="AF45" s="19" t="n"/>
      <c r="AG45" s="19" t="n"/>
      <c r="AH45" s="19" t="n"/>
      <c r="AI45" s="11">
        <f>IF(B45="","",COUNTIF($D45:$AH45,"1"))</f>
        <v/>
      </c>
      <c r="AJ45" s="11">
        <f>IF(B45="","",COUNTIF($D45:$AH45,"н"))</f>
        <v/>
      </c>
      <c r="AK45" s="11">
        <f>IF(B45="","",COUNTIF($D45:$AH45,"б"))</f>
        <v/>
      </c>
      <c r="AL45" s="11">
        <f>IF(B45="","",COUNTIF($D45:$AH45,"п"))</f>
        <v/>
      </c>
    </row>
    <row r="47">
      <c r="B47" s="13" t="inlineStr">
        <is>
          <t>Пришло за день</t>
        </is>
      </c>
      <c r="D47" s="20">
        <f>IF(D$5="","",COUNTIF(D$6:D$45,"1"))</f>
        <v/>
      </c>
      <c r="E47" s="20">
        <f>IF(E$5="","",COUNTIF(E$6:E$45,"1"))</f>
        <v/>
      </c>
      <c r="F47" s="20">
        <f>IF(F$5="","",COUNTIF(F$6:F$45,"1"))</f>
        <v/>
      </c>
      <c r="G47" s="20">
        <f>IF(G$5="","",COUNTIF(G$6:G$45,"1"))</f>
        <v/>
      </c>
      <c r="H47" s="20">
        <f>IF(H$5="","",COUNTIF(H$6:H$45,"1"))</f>
        <v/>
      </c>
      <c r="I47" s="20">
        <f>IF(I$5="","",COUNTIF(I$6:I$45,"1"))</f>
        <v/>
      </c>
      <c r="J47" s="20">
        <f>IF(J$5="","",COUNTIF(J$6:J$45,"1"))</f>
        <v/>
      </c>
      <c r="K47" s="20">
        <f>IF(K$5="","",COUNTIF(K$6:K$45,"1"))</f>
        <v/>
      </c>
      <c r="L47" s="20">
        <f>IF(L$5="","",COUNTIF(L$6:L$45,"1"))</f>
        <v/>
      </c>
      <c r="M47" s="20">
        <f>IF(M$5="","",COUNTIF(M$6:M$45,"1"))</f>
        <v/>
      </c>
      <c r="N47" s="20">
        <f>IF(N$5="","",COUNTIF(N$6:N$45,"1"))</f>
        <v/>
      </c>
      <c r="O47" s="20">
        <f>IF(O$5="","",COUNTIF(O$6:O$45,"1"))</f>
        <v/>
      </c>
      <c r="P47" s="20">
        <f>IF(P$5="","",COUNTIF(P$6:P$45,"1"))</f>
        <v/>
      </c>
      <c r="Q47" s="20">
        <f>IF(Q$5="","",COUNTIF(Q$6:Q$45,"1"))</f>
        <v/>
      </c>
      <c r="R47" s="20">
        <f>IF(R$5="","",COUNTIF(R$6:R$45,"1"))</f>
        <v/>
      </c>
      <c r="S47" s="20">
        <f>IF(S$5="","",COUNTIF(S$6:S$45,"1"))</f>
        <v/>
      </c>
      <c r="T47" s="20">
        <f>IF(T$5="","",COUNTIF(T$6:T$45,"1"))</f>
        <v/>
      </c>
      <c r="U47" s="20">
        <f>IF(U$5="","",COUNTIF(U$6:U$45,"1"))</f>
        <v/>
      </c>
      <c r="V47" s="20">
        <f>IF(V$5="","",COUNTIF(V$6:V$45,"1"))</f>
        <v/>
      </c>
      <c r="W47" s="20">
        <f>IF(W$5="","",COUNTIF(W$6:W$45,"1"))</f>
        <v/>
      </c>
      <c r="X47" s="20">
        <f>IF(X$5="","",COUNTIF(X$6:X$45,"1"))</f>
        <v/>
      </c>
      <c r="Y47" s="20">
        <f>IF(Y$5="","",COUNTIF(Y$6:Y$45,"1"))</f>
        <v/>
      </c>
      <c r="Z47" s="20">
        <f>IF(Z$5="","",COUNTIF(Z$6:Z$45,"1"))</f>
        <v/>
      </c>
      <c r="AA47" s="20">
        <f>IF(AA$5="","",COUNTIF(AA$6:AA$45,"1"))</f>
        <v/>
      </c>
      <c r="AB47" s="20">
        <f>IF(AB$5="","",COUNTIF(AB$6:AB$45,"1"))</f>
        <v/>
      </c>
      <c r="AC47" s="20">
        <f>IF(AC$5="","",COUNTIF(AC$6:AC$45,"1"))</f>
        <v/>
      </c>
      <c r="AD47" s="20">
        <f>IF(AD$5="","",COUNTIF(AD$6:AD$45,"1"))</f>
        <v/>
      </c>
      <c r="AE47" s="20">
        <f>IF(AE$5="","",COUNTIF(AE$6:AE$45,"1"))</f>
        <v/>
      </c>
      <c r="AF47" s="20">
        <f>IF(AF$5="","",COUNTIF(AF$6:AF$45,"1"))</f>
        <v/>
      </c>
      <c r="AG47" s="20">
        <f>IF(AG$5="","",COUNTIF(AG$6:AG$45,"1"))</f>
        <v/>
      </c>
      <c r="AH47" s="20">
        <f>IF(AH$5="","",COUNTIF(AH$6:AH$45,"1"))</f>
        <v/>
      </c>
    </row>
  </sheetData>
  <conditionalFormatting sqref="D4:AH47">
    <cfRule type="expression" priority="1" dxfId="2" stopIfTrue="1">
      <formula>D$5=""</formula>
    </cfRule>
    <cfRule type="expression" priority="4" dxfId="3">
      <formula>WEEKDAY(D$5,2)&gt;5</formula>
    </cfRule>
  </conditionalFormatting>
  <conditionalFormatting sqref="D6:AH45">
    <cfRule type="expression" priority="2" dxfId="0" stopIfTrue="1">
      <formula>D6="н"</formula>
    </cfRule>
    <cfRule type="expression" priority="3" dxfId="4" stopIfTrue="1">
      <formula>OR(D6=1,D6="1")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L47"/>
  <sheetViews>
    <sheetView zoomScale="11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14" customWidth="1" min="3" max="3"/>
    <col width="3.4" customWidth="1" min="4" max="4"/>
    <col width="3.4" customWidth="1" min="5" max="5"/>
    <col width="3.4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3.4" customWidth="1" min="34" max="34"/>
    <col width="9" customWidth="1" min="35" max="35"/>
    <col width="9" customWidth="1" min="36" max="36"/>
    <col width="9" customWidth="1" min="37" max="37"/>
    <col width="9" customWidth="1" min="38" max="38"/>
  </cols>
  <sheetData>
    <row r="1">
      <c r="A1" s="6" t="inlineStr">
        <is>
          <t>Журнал посещаемости, март</t>
        </is>
      </c>
    </row>
    <row r="2">
      <c r="A2" s="13" t="inlineStr">
        <is>
          <t>Первый день месяца</t>
        </is>
      </c>
      <c r="C2" s="14" t="n">
        <v>46447</v>
      </c>
    </row>
    <row r="3">
      <c r="A3" s="7" t="inlineStr">
        <is>
          <t>Отметки: 1 был, н не пришёл, б болел, п пробное занятие. Жёлтые ячейки заполняете вы.</t>
        </is>
      </c>
    </row>
    <row r="4">
      <c r="D4" s="15">
        <f>IF(D$5="","",CHOOSE(WEEKDAY(D$5,2),"пн","вт","ср","чт","пт","сб","вс"))</f>
        <v/>
      </c>
      <c r="E4" s="15">
        <f>IF(E$5="","",CHOOSE(WEEKDAY(E$5,2),"пн","вт","ср","чт","пт","сб","вс"))</f>
        <v/>
      </c>
      <c r="F4" s="15">
        <f>IF(F$5="","",CHOOSE(WEEKDAY(F$5,2),"пн","вт","ср","чт","пт","сб","вс"))</f>
        <v/>
      </c>
      <c r="G4" s="15">
        <f>IF(G$5="","",CHOOSE(WEEKDAY(G$5,2),"пн","вт","ср","чт","пт","сб","вс"))</f>
        <v/>
      </c>
      <c r="H4" s="15">
        <f>IF(H$5="","",CHOOSE(WEEKDAY(H$5,2),"пн","вт","ср","чт","пт","сб","вс"))</f>
        <v/>
      </c>
      <c r="I4" s="15">
        <f>IF(I$5="","",CHOOSE(WEEKDAY(I$5,2),"пн","вт","ср","чт","пт","сб","вс"))</f>
        <v/>
      </c>
      <c r="J4" s="15">
        <f>IF(J$5="","",CHOOSE(WEEKDAY(J$5,2),"пн","вт","ср","чт","пт","сб","вс"))</f>
        <v/>
      </c>
      <c r="K4" s="15">
        <f>IF(K$5="","",CHOOSE(WEEKDAY(K$5,2),"пн","вт","ср","чт","пт","сб","вс"))</f>
        <v/>
      </c>
      <c r="L4" s="15">
        <f>IF(L$5="","",CHOOSE(WEEKDAY(L$5,2),"пн","вт","ср","чт","пт","сб","вс"))</f>
        <v/>
      </c>
      <c r="M4" s="15">
        <f>IF(M$5="","",CHOOSE(WEEKDAY(M$5,2),"пн","вт","ср","чт","пт","сб","вс"))</f>
        <v/>
      </c>
      <c r="N4" s="15">
        <f>IF(N$5="","",CHOOSE(WEEKDAY(N$5,2),"пн","вт","ср","чт","пт","сб","вс"))</f>
        <v/>
      </c>
      <c r="O4" s="15">
        <f>IF(O$5="","",CHOOSE(WEEKDAY(O$5,2),"пн","вт","ср","чт","пт","сб","вс"))</f>
        <v/>
      </c>
      <c r="P4" s="15">
        <f>IF(P$5="","",CHOOSE(WEEKDAY(P$5,2),"пн","вт","ср","чт","пт","сб","вс"))</f>
        <v/>
      </c>
      <c r="Q4" s="15">
        <f>IF(Q$5="","",CHOOSE(WEEKDAY(Q$5,2),"пн","вт","ср","чт","пт","сб","вс"))</f>
        <v/>
      </c>
      <c r="R4" s="15">
        <f>IF(R$5="","",CHOOSE(WEEKDAY(R$5,2),"пн","вт","ср","чт","пт","сб","вс"))</f>
        <v/>
      </c>
      <c r="S4" s="15">
        <f>IF(S$5="","",CHOOSE(WEEKDAY(S$5,2),"пн","вт","ср","чт","пт","сб","вс"))</f>
        <v/>
      </c>
      <c r="T4" s="15">
        <f>IF(T$5="","",CHOOSE(WEEKDAY(T$5,2),"пн","вт","ср","чт","пт","сб","вс"))</f>
        <v/>
      </c>
      <c r="U4" s="15">
        <f>IF(U$5="","",CHOOSE(WEEKDAY(U$5,2),"пн","вт","ср","чт","пт","сб","вс"))</f>
        <v/>
      </c>
      <c r="V4" s="15">
        <f>IF(V$5="","",CHOOSE(WEEKDAY(V$5,2),"пн","вт","ср","чт","пт","сб","вс"))</f>
        <v/>
      </c>
      <c r="W4" s="15">
        <f>IF(W$5="","",CHOOSE(WEEKDAY(W$5,2),"пн","вт","ср","чт","пт","сб","вс"))</f>
        <v/>
      </c>
      <c r="X4" s="15">
        <f>IF(X$5="","",CHOOSE(WEEKDAY(X$5,2),"пн","вт","ср","чт","пт","сб","вс"))</f>
        <v/>
      </c>
      <c r="Y4" s="15">
        <f>IF(Y$5="","",CHOOSE(WEEKDAY(Y$5,2),"пн","вт","ср","чт","пт","сб","вс"))</f>
        <v/>
      </c>
      <c r="Z4" s="15">
        <f>IF(Z$5="","",CHOOSE(WEEKDAY(Z$5,2),"пн","вт","ср","чт","пт","сб","вс"))</f>
        <v/>
      </c>
      <c r="AA4" s="15">
        <f>IF(AA$5="","",CHOOSE(WEEKDAY(AA$5,2),"пн","вт","ср","чт","пт","сб","вс"))</f>
        <v/>
      </c>
      <c r="AB4" s="15">
        <f>IF(AB$5="","",CHOOSE(WEEKDAY(AB$5,2),"пн","вт","ср","чт","пт","сб","вс"))</f>
        <v/>
      </c>
      <c r="AC4" s="15">
        <f>IF(AC$5="","",CHOOSE(WEEKDAY(AC$5,2),"пн","вт","ср","чт","пт","сб","вс"))</f>
        <v/>
      </c>
      <c r="AD4" s="15">
        <f>IF(AD$5="","",CHOOSE(WEEKDAY(AD$5,2),"пн","вт","ср","чт","пт","сб","вс"))</f>
        <v/>
      </c>
      <c r="AE4" s="15">
        <f>IF(AE$5="","",CHOOSE(WEEKDAY(AE$5,2),"пн","вт","ср","чт","пт","сб","вс"))</f>
        <v/>
      </c>
      <c r="AF4" s="15">
        <f>IF(AF$5="","",CHOOSE(WEEKDAY(AF$5,2),"пн","вт","ср","чт","пт","сб","вс"))</f>
        <v/>
      </c>
      <c r="AG4" s="15">
        <f>IF(AG$5="","",CHOOSE(WEEKDAY(AG$5,2),"пн","вт","ср","чт","пт","сб","вс"))</f>
        <v/>
      </c>
      <c r="AH4" s="15">
        <f>IF(AH$5="","",CHOOSE(WEEKDAY(AH$5,2),"пн","вт","ср","чт","пт","сб","вс"))</f>
        <v/>
      </c>
    </row>
    <row r="5" ht="30" customHeight="1">
      <c r="A5" s="16" t="inlineStr">
        <is>
          <t>№</t>
        </is>
      </c>
      <c r="B5" s="16" t="inlineStr">
        <is>
          <t>Ученик</t>
        </is>
      </c>
      <c r="C5" s="16" t="inlineStr">
        <is>
          <t>Группа</t>
        </is>
      </c>
      <c r="D5" s="17">
        <f>IF(1&lt;=DAY(EOMONTH($C$2,0)),$C$2+0,"")</f>
        <v/>
      </c>
      <c r="E5" s="17">
        <f>IF(2&lt;=DAY(EOMONTH($C$2,0)),$C$2+1,"")</f>
        <v/>
      </c>
      <c r="F5" s="17">
        <f>IF(3&lt;=DAY(EOMONTH($C$2,0)),$C$2+2,"")</f>
        <v/>
      </c>
      <c r="G5" s="17">
        <f>IF(4&lt;=DAY(EOMONTH($C$2,0)),$C$2+3,"")</f>
        <v/>
      </c>
      <c r="H5" s="17">
        <f>IF(5&lt;=DAY(EOMONTH($C$2,0)),$C$2+4,"")</f>
        <v/>
      </c>
      <c r="I5" s="17">
        <f>IF(6&lt;=DAY(EOMONTH($C$2,0)),$C$2+5,"")</f>
        <v/>
      </c>
      <c r="J5" s="17">
        <f>IF(7&lt;=DAY(EOMONTH($C$2,0)),$C$2+6,"")</f>
        <v/>
      </c>
      <c r="K5" s="17">
        <f>IF(8&lt;=DAY(EOMONTH($C$2,0)),$C$2+7,"")</f>
        <v/>
      </c>
      <c r="L5" s="17">
        <f>IF(9&lt;=DAY(EOMONTH($C$2,0)),$C$2+8,"")</f>
        <v/>
      </c>
      <c r="M5" s="17">
        <f>IF(10&lt;=DAY(EOMONTH($C$2,0)),$C$2+9,"")</f>
        <v/>
      </c>
      <c r="N5" s="17">
        <f>IF(11&lt;=DAY(EOMONTH($C$2,0)),$C$2+10,"")</f>
        <v/>
      </c>
      <c r="O5" s="17">
        <f>IF(12&lt;=DAY(EOMONTH($C$2,0)),$C$2+11,"")</f>
        <v/>
      </c>
      <c r="P5" s="17">
        <f>IF(13&lt;=DAY(EOMONTH($C$2,0)),$C$2+12,"")</f>
        <v/>
      </c>
      <c r="Q5" s="17">
        <f>IF(14&lt;=DAY(EOMONTH($C$2,0)),$C$2+13,"")</f>
        <v/>
      </c>
      <c r="R5" s="17">
        <f>IF(15&lt;=DAY(EOMONTH($C$2,0)),$C$2+14,"")</f>
        <v/>
      </c>
      <c r="S5" s="17">
        <f>IF(16&lt;=DAY(EOMONTH($C$2,0)),$C$2+15,"")</f>
        <v/>
      </c>
      <c r="T5" s="17">
        <f>IF(17&lt;=DAY(EOMONTH($C$2,0)),$C$2+16,"")</f>
        <v/>
      </c>
      <c r="U5" s="17">
        <f>IF(18&lt;=DAY(EOMONTH($C$2,0)),$C$2+17,"")</f>
        <v/>
      </c>
      <c r="V5" s="17">
        <f>IF(19&lt;=DAY(EOMONTH($C$2,0)),$C$2+18,"")</f>
        <v/>
      </c>
      <c r="W5" s="17">
        <f>IF(20&lt;=DAY(EOMONTH($C$2,0)),$C$2+19,"")</f>
        <v/>
      </c>
      <c r="X5" s="17">
        <f>IF(21&lt;=DAY(EOMONTH($C$2,0)),$C$2+20,"")</f>
        <v/>
      </c>
      <c r="Y5" s="17">
        <f>IF(22&lt;=DAY(EOMONTH($C$2,0)),$C$2+21,"")</f>
        <v/>
      </c>
      <c r="Z5" s="17">
        <f>IF(23&lt;=DAY(EOMONTH($C$2,0)),$C$2+22,"")</f>
        <v/>
      </c>
      <c r="AA5" s="17">
        <f>IF(24&lt;=DAY(EOMONTH($C$2,0)),$C$2+23,"")</f>
        <v/>
      </c>
      <c r="AB5" s="17">
        <f>IF(25&lt;=DAY(EOMONTH($C$2,0)),$C$2+24,"")</f>
        <v/>
      </c>
      <c r="AC5" s="17">
        <f>IF(26&lt;=DAY(EOMONTH($C$2,0)),$C$2+25,"")</f>
        <v/>
      </c>
      <c r="AD5" s="17">
        <f>IF(27&lt;=DAY(EOMONTH($C$2,0)),$C$2+26,"")</f>
        <v/>
      </c>
      <c r="AE5" s="17">
        <f>IF(28&lt;=DAY(EOMONTH($C$2,0)),$C$2+27,"")</f>
        <v/>
      </c>
      <c r="AF5" s="17">
        <f>IF(29&lt;=DAY(EOMONTH($C$2,0)),$C$2+28,"")</f>
        <v/>
      </c>
      <c r="AG5" s="17">
        <f>IF(30&lt;=DAY(EOMONTH($C$2,0)),$C$2+29,"")</f>
        <v/>
      </c>
      <c r="AH5" s="17">
        <f>IF(31&lt;=DAY(EOMONTH($C$2,0)),$C$2+30,"")</f>
        <v/>
      </c>
      <c r="AI5" s="8" t="inlineStr">
        <is>
          <t>Был</t>
        </is>
      </c>
      <c r="AJ5" s="8" t="inlineStr">
        <is>
          <t>Не пришёл</t>
        </is>
      </c>
      <c r="AK5" s="8" t="inlineStr">
        <is>
          <t>Болел</t>
        </is>
      </c>
      <c r="AL5" s="8" t="inlineStr">
        <is>
          <t>Пробных</t>
        </is>
      </c>
    </row>
    <row r="6">
      <c r="A6" s="18">
        <f>IF(B6="","",ROW()-5)</f>
        <v/>
      </c>
      <c r="B6" s="9" t="n"/>
      <c r="C6" s="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19" t="n"/>
      <c r="O6" s="19" t="n"/>
      <c r="P6" s="19" t="n"/>
      <c r="Q6" s="19" t="n"/>
      <c r="R6" s="19" t="n"/>
      <c r="S6" s="19" t="n"/>
      <c r="T6" s="19" t="n"/>
      <c r="U6" s="19" t="n"/>
      <c r="V6" s="19" t="n"/>
      <c r="W6" s="19" t="n"/>
      <c r="X6" s="19" t="n"/>
      <c r="Y6" s="19" t="n"/>
      <c r="Z6" s="19" t="n"/>
      <c r="AA6" s="19" t="n"/>
      <c r="AB6" s="19" t="n"/>
      <c r="AC6" s="19" t="n"/>
      <c r="AD6" s="19" t="n"/>
      <c r="AE6" s="19" t="n"/>
      <c r="AF6" s="19" t="n"/>
      <c r="AG6" s="19" t="n"/>
      <c r="AH6" s="19" t="n"/>
      <c r="AI6" s="11">
        <f>IF(B6="","",COUNTIF($D6:$AH6,"1"))</f>
        <v/>
      </c>
      <c r="AJ6" s="11">
        <f>IF(B6="","",COUNTIF($D6:$AH6,"н"))</f>
        <v/>
      </c>
      <c r="AK6" s="11">
        <f>IF(B6="","",COUNTIF($D6:$AH6,"б"))</f>
        <v/>
      </c>
      <c r="AL6" s="11">
        <f>IF(B6="","",COUNTIF($D6:$AH6,"п"))</f>
        <v/>
      </c>
    </row>
    <row r="7">
      <c r="A7" s="18">
        <f>IF(B7="","",ROW()-5)</f>
        <v/>
      </c>
      <c r="B7" s="9" t="n"/>
      <c r="C7" s="9" t="n"/>
      <c r="D7" s="19" t="n"/>
      <c r="E7" s="19" t="n"/>
      <c r="F7" s="19" t="n"/>
      <c r="G7" s="19" t="n"/>
      <c r="H7" s="19" t="n"/>
      <c r="I7" s="19" t="n"/>
      <c r="J7" s="19" t="n"/>
      <c r="K7" s="19" t="n"/>
      <c r="L7" s="19" t="n"/>
      <c r="M7" s="19" t="n"/>
      <c r="N7" s="19" t="n"/>
      <c r="O7" s="19" t="n"/>
      <c r="P7" s="19" t="n"/>
      <c r="Q7" s="19" t="n"/>
      <c r="R7" s="19" t="n"/>
      <c r="S7" s="19" t="n"/>
      <c r="T7" s="19" t="n"/>
      <c r="U7" s="19" t="n"/>
      <c r="V7" s="19" t="n"/>
      <c r="W7" s="19" t="n"/>
      <c r="X7" s="19" t="n"/>
      <c r="Y7" s="19" t="n"/>
      <c r="Z7" s="19" t="n"/>
      <c r="AA7" s="19" t="n"/>
      <c r="AB7" s="19" t="n"/>
      <c r="AC7" s="19" t="n"/>
      <c r="AD7" s="19" t="n"/>
      <c r="AE7" s="19" t="n"/>
      <c r="AF7" s="19" t="n"/>
      <c r="AG7" s="19" t="n"/>
      <c r="AH7" s="19" t="n"/>
      <c r="AI7" s="11">
        <f>IF(B7="","",COUNTIF($D7:$AH7,"1"))</f>
        <v/>
      </c>
      <c r="AJ7" s="11">
        <f>IF(B7="","",COUNTIF($D7:$AH7,"н"))</f>
        <v/>
      </c>
      <c r="AK7" s="11">
        <f>IF(B7="","",COUNTIF($D7:$AH7,"б"))</f>
        <v/>
      </c>
      <c r="AL7" s="11">
        <f>IF(B7="","",COUNTIF($D7:$AH7,"п"))</f>
        <v/>
      </c>
    </row>
    <row r="8">
      <c r="A8" s="18">
        <f>IF(B8="","",ROW()-5)</f>
        <v/>
      </c>
      <c r="B8" s="9" t="n"/>
      <c r="C8" s="9" t="n"/>
      <c r="D8" s="19" t="n"/>
      <c r="E8" s="19" t="n"/>
      <c r="F8" s="19" t="n"/>
      <c r="G8" s="19" t="n"/>
      <c r="H8" s="19" t="n"/>
      <c r="I8" s="19" t="n"/>
      <c r="J8" s="19" t="n"/>
      <c r="K8" s="19" t="n"/>
      <c r="L8" s="19" t="n"/>
      <c r="M8" s="19" t="n"/>
      <c r="N8" s="19" t="n"/>
      <c r="O8" s="19" t="n"/>
      <c r="P8" s="19" t="n"/>
      <c r="Q8" s="19" t="n"/>
      <c r="R8" s="19" t="n"/>
      <c r="S8" s="19" t="n"/>
      <c r="T8" s="19" t="n"/>
      <c r="U8" s="19" t="n"/>
      <c r="V8" s="19" t="n"/>
      <c r="W8" s="19" t="n"/>
      <c r="X8" s="19" t="n"/>
      <c r="Y8" s="19" t="n"/>
      <c r="Z8" s="19" t="n"/>
      <c r="AA8" s="19" t="n"/>
      <c r="AB8" s="19" t="n"/>
      <c r="AC8" s="19" t="n"/>
      <c r="AD8" s="19" t="n"/>
      <c r="AE8" s="19" t="n"/>
      <c r="AF8" s="19" t="n"/>
      <c r="AG8" s="19" t="n"/>
      <c r="AH8" s="19" t="n"/>
      <c r="AI8" s="11">
        <f>IF(B8="","",COUNTIF($D8:$AH8,"1"))</f>
        <v/>
      </c>
      <c r="AJ8" s="11">
        <f>IF(B8="","",COUNTIF($D8:$AH8,"н"))</f>
        <v/>
      </c>
      <c r="AK8" s="11">
        <f>IF(B8="","",COUNTIF($D8:$AH8,"б"))</f>
        <v/>
      </c>
      <c r="AL8" s="11">
        <f>IF(B8="","",COUNTIF($D8:$AH8,"п"))</f>
        <v/>
      </c>
    </row>
    <row r="9">
      <c r="A9" s="18">
        <f>IF(B9="","",ROW()-5)</f>
        <v/>
      </c>
      <c r="B9" s="9" t="n"/>
      <c r="C9" s="9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19" t="n"/>
      <c r="Q9" s="19" t="n"/>
      <c r="R9" s="19" t="n"/>
      <c r="S9" s="19" t="n"/>
      <c r="T9" s="19" t="n"/>
      <c r="U9" s="19" t="n"/>
      <c r="V9" s="19" t="n"/>
      <c r="W9" s="19" t="n"/>
      <c r="X9" s="19" t="n"/>
      <c r="Y9" s="19" t="n"/>
      <c r="Z9" s="19" t="n"/>
      <c r="AA9" s="19" t="n"/>
      <c r="AB9" s="19" t="n"/>
      <c r="AC9" s="19" t="n"/>
      <c r="AD9" s="19" t="n"/>
      <c r="AE9" s="19" t="n"/>
      <c r="AF9" s="19" t="n"/>
      <c r="AG9" s="19" t="n"/>
      <c r="AH9" s="19" t="n"/>
      <c r="AI9" s="11">
        <f>IF(B9="","",COUNTIF($D9:$AH9,"1"))</f>
        <v/>
      </c>
      <c r="AJ9" s="11">
        <f>IF(B9="","",COUNTIF($D9:$AH9,"н"))</f>
        <v/>
      </c>
      <c r="AK9" s="11">
        <f>IF(B9="","",COUNTIF($D9:$AH9,"б"))</f>
        <v/>
      </c>
      <c r="AL9" s="11">
        <f>IF(B9="","",COUNTIF($D9:$AH9,"п"))</f>
        <v/>
      </c>
    </row>
    <row r="10">
      <c r="A10" s="18">
        <f>IF(B10="","",ROW()-5)</f>
        <v/>
      </c>
      <c r="B10" s="9" t="n"/>
      <c r="C10" s="9" t="n"/>
      <c r="D10" s="19" t="n"/>
      <c r="E10" s="19" t="n"/>
      <c r="F10" s="19" t="n"/>
      <c r="G10" s="19" t="n"/>
      <c r="H10" s="19" t="n"/>
      <c r="I10" s="19" t="n"/>
      <c r="J10" s="19" t="n"/>
      <c r="K10" s="19" t="n"/>
      <c r="L10" s="19" t="n"/>
      <c r="M10" s="19" t="n"/>
      <c r="N10" s="19" t="n"/>
      <c r="O10" s="19" t="n"/>
      <c r="P10" s="19" t="n"/>
      <c r="Q10" s="19" t="n"/>
      <c r="R10" s="19" t="n"/>
      <c r="S10" s="19" t="n"/>
      <c r="T10" s="19" t="n"/>
      <c r="U10" s="19" t="n"/>
      <c r="V10" s="19" t="n"/>
      <c r="W10" s="19" t="n"/>
      <c r="X10" s="19" t="n"/>
      <c r="Y10" s="19" t="n"/>
      <c r="Z10" s="19" t="n"/>
      <c r="AA10" s="19" t="n"/>
      <c r="AB10" s="19" t="n"/>
      <c r="AC10" s="19" t="n"/>
      <c r="AD10" s="19" t="n"/>
      <c r="AE10" s="19" t="n"/>
      <c r="AF10" s="19" t="n"/>
      <c r="AG10" s="19" t="n"/>
      <c r="AH10" s="19" t="n"/>
      <c r="AI10" s="11">
        <f>IF(B10="","",COUNTIF($D10:$AH10,"1"))</f>
        <v/>
      </c>
      <c r="AJ10" s="11">
        <f>IF(B10="","",COUNTIF($D10:$AH10,"н"))</f>
        <v/>
      </c>
      <c r="AK10" s="11">
        <f>IF(B10="","",COUNTIF($D10:$AH10,"б"))</f>
        <v/>
      </c>
      <c r="AL10" s="11">
        <f>IF(B10="","",COUNTIF($D10:$AH10,"п"))</f>
        <v/>
      </c>
    </row>
    <row r="11">
      <c r="A11" s="18">
        <f>IF(B11="","",ROW()-5)</f>
        <v/>
      </c>
      <c r="B11" s="9" t="n"/>
      <c r="C11" s="9" t="n"/>
      <c r="D11" s="19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9" t="n"/>
      <c r="N11" s="19" t="n"/>
      <c r="O11" s="19" t="n"/>
      <c r="P11" s="19" t="n"/>
      <c r="Q11" s="19" t="n"/>
      <c r="R11" s="19" t="n"/>
      <c r="S11" s="19" t="n"/>
      <c r="T11" s="19" t="n"/>
      <c r="U11" s="19" t="n"/>
      <c r="V11" s="19" t="n"/>
      <c r="W11" s="19" t="n"/>
      <c r="X11" s="19" t="n"/>
      <c r="Y11" s="19" t="n"/>
      <c r="Z11" s="19" t="n"/>
      <c r="AA11" s="19" t="n"/>
      <c r="AB11" s="19" t="n"/>
      <c r="AC11" s="19" t="n"/>
      <c r="AD11" s="19" t="n"/>
      <c r="AE11" s="19" t="n"/>
      <c r="AF11" s="19" t="n"/>
      <c r="AG11" s="19" t="n"/>
      <c r="AH11" s="19" t="n"/>
      <c r="AI11" s="11">
        <f>IF(B11="","",COUNTIF($D11:$AH11,"1"))</f>
        <v/>
      </c>
      <c r="AJ11" s="11">
        <f>IF(B11="","",COUNTIF($D11:$AH11,"н"))</f>
        <v/>
      </c>
      <c r="AK11" s="11">
        <f>IF(B11="","",COUNTIF($D11:$AH11,"б"))</f>
        <v/>
      </c>
      <c r="AL11" s="11">
        <f>IF(B11="","",COUNTIF($D11:$AH11,"п"))</f>
        <v/>
      </c>
    </row>
    <row r="12">
      <c r="A12" s="18">
        <f>IF(B12="","",ROW()-5)</f>
        <v/>
      </c>
      <c r="B12" s="9" t="n"/>
      <c r="C12" s="9" t="n"/>
      <c r="D12" s="19" t="n"/>
      <c r="E12" s="19" t="n"/>
      <c r="F12" s="19" t="n"/>
      <c r="G12" s="19" t="n"/>
      <c r="H12" s="19" t="n"/>
      <c r="I12" s="19" t="n"/>
      <c r="J12" s="19" t="n"/>
      <c r="K12" s="19" t="n"/>
      <c r="L12" s="19" t="n"/>
      <c r="M12" s="19" t="n"/>
      <c r="N12" s="19" t="n"/>
      <c r="O12" s="19" t="n"/>
      <c r="P12" s="19" t="n"/>
      <c r="Q12" s="19" t="n"/>
      <c r="R12" s="19" t="n"/>
      <c r="S12" s="19" t="n"/>
      <c r="T12" s="19" t="n"/>
      <c r="U12" s="19" t="n"/>
      <c r="V12" s="19" t="n"/>
      <c r="W12" s="19" t="n"/>
      <c r="X12" s="19" t="n"/>
      <c r="Y12" s="19" t="n"/>
      <c r="Z12" s="19" t="n"/>
      <c r="AA12" s="19" t="n"/>
      <c r="AB12" s="19" t="n"/>
      <c r="AC12" s="19" t="n"/>
      <c r="AD12" s="19" t="n"/>
      <c r="AE12" s="19" t="n"/>
      <c r="AF12" s="19" t="n"/>
      <c r="AG12" s="19" t="n"/>
      <c r="AH12" s="19" t="n"/>
      <c r="AI12" s="11">
        <f>IF(B12="","",COUNTIF($D12:$AH12,"1"))</f>
        <v/>
      </c>
      <c r="AJ12" s="11">
        <f>IF(B12="","",COUNTIF($D12:$AH12,"н"))</f>
        <v/>
      </c>
      <c r="AK12" s="11">
        <f>IF(B12="","",COUNTIF($D12:$AH12,"б"))</f>
        <v/>
      </c>
      <c r="AL12" s="11">
        <f>IF(B12="","",COUNTIF($D12:$AH12,"п"))</f>
        <v/>
      </c>
    </row>
    <row r="13">
      <c r="A13" s="18">
        <f>IF(B13="","",ROW()-5)</f>
        <v/>
      </c>
      <c r="B13" s="9" t="n"/>
      <c r="C13" s="9" t="n"/>
      <c r="D13" s="19" t="n"/>
      <c r="E13" s="19" t="n"/>
      <c r="F13" s="19" t="n"/>
      <c r="G13" s="19" t="n"/>
      <c r="H13" s="19" t="n"/>
      <c r="I13" s="19" t="n"/>
      <c r="J13" s="19" t="n"/>
      <c r="K13" s="19" t="n"/>
      <c r="L13" s="19" t="n"/>
      <c r="M13" s="19" t="n"/>
      <c r="N13" s="19" t="n"/>
      <c r="O13" s="19" t="n"/>
      <c r="P13" s="19" t="n"/>
      <c r="Q13" s="19" t="n"/>
      <c r="R13" s="19" t="n"/>
      <c r="S13" s="19" t="n"/>
      <c r="T13" s="19" t="n"/>
      <c r="U13" s="19" t="n"/>
      <c r="V13" s="19" t="n"/>
      <c r="W13" s="19" t="n"/>
      <c r="X13" s="19" t="n"/>
      <c r="Y13" s="19" t="n"/>
      <c r="Z13" s="19" t="n"/>
      <c r="AA13" s="19" t="n"/>
      <c r="AB13" s="19" t="n"/>
      <c r="AC13" s="19" t="n"/>
      <c r="AD13" s="19" t="n"/>
      <c r="AE13" s="19" t="n"/>
      <c r="AF13" s="19" t="n"/>
      <c r="AG13" s="19" t="n"/>
      <c r="AH13" s="19" t="n"/>
      <c r="AI13" s="11">
        <f>IF(B13="","",COUNTIF($D13:$AH13,"1"))</f>
        <v/>
      </c>
      <c r="AJ13" s="11">
        <f>IF(B13="","",COUNTIF($D13:$AH13,"н"))</f>
        <v/>
      </c>
      <c r="AK13" s="11">
        <f>IF(B13="","",COUNTIF($D13:$AH13,"б"))</f>
        <v/>
      </c>
      <c r="AL13" s="11">
        <f>IF(B13="","",COUNTIF($D13:$AH13,"п"))</f>
        <v/>
      </c>
    </row>
    <row r="14">
      <c r="A14" s="18">
        <f>IF(B14="","",ROW()-5)</f>
        <v/>
      </c>
      <c r="B14" s="9" t="n"/>
      <c r="C14" s="9" t="n"/>
      <c r="D14" s="19" t="n"/>
      <c r="E14" s="19" t="n"/>
      <c r="F14" s="19" t="n"/>
      <c r="G14" s="19" t="n"/>
      <c r="H14" s="19" t="n"/>
      <c r="I14" s="19" t="n"/>
      <c r="J14" s="19" t="n"/>
      <c r="K14" s="19" t="n"/>
      <c r="L14" s="19" t="n"/>
      <c r="M14" s="19" t="n"/>
      <c r="N14" s="19" t="n"/>
      <c r="O14" s="19" t="n"/>
      <c r="P14" s="19" t="n"/>
      <c r="Q14" s="19" t="n"/>
      <c r="R14" s="19" t="n"/>
      <c r="S14" s="19" t="n"/>
      <c r="T14" s="19" t="n"/>
      <c r="U14" s="19" t="n"/>
      <c r="V14" s="19" t="n"/>
      <c r="W14" s="19" t="n"/>
      <c r="X14" s="19" t="n"/>
      <c r="Y14" s="19" t="n"/>
      <c r="Z14" s="19" t="n"/>
      <c r="AA14" s="19" t="n"/>
      <c r="AB14" s="19" t="n"/>
      <c r="AC14" s="19" t="n"/>
      <c r="AD14" s="19" t="n"/>
      <c r="AE14" s="19" t="n"/>
      <c r="AF14" s="19" t="n"/>
      <c r="AG14" s="19" t="n"/>
      <c r="AH14" s="19" t="n"/>
      <c r="AI14" s="11">
        <f>IF(B14="","",COUNTIF($D14:$AH14,"1"))</f>
        <v/>
      </c>
      <c r="AJ14" s="11">
        <f>IF(B14="","",COUNTIF($D14:$AH14,"н"))</f>
        <v/>
      </c>
      <c r="AK14" s="11">
        <f>IF(B14="","",COUNTIF($D14:$AH14,"б"))</f>
        <v/>
      </c>
      <c r="AL14" s="11">
        <f>IF(B14="","",COUNTIF($D14:$AH14,"п"))</f>
        <v/>
      </c>
    </row>
    <row r="15">
      <c r="A15" s="18">
        <f>IF(B15="","",ROW()-5)</f>
        <v/>
      </c>
      <c r="B15" s="9" t="n"/>
      <c r="C15" s="9" t="n"/>
      <c r="D15" s="19" t="n"/>
      <c r="E15" s="19" t="n"/>
      <c r="F15" s="19" t="n"/>
      <c r="G15" s="19" t="n"/>
      <c r="H15" s="19" t="n"/>
      <c r="I15" s="19" t="n"/>
      <c r="J15" s="19" t="n"/>
      <c r="K15" s="19" t="n"/>
      <c r="L15" s="19" t="n"/>
      <c r="M15" s="19" t="n"/>
      <c r="N15" s="19" t="n"/>
      <c r="O15" s="19" t="n"/>
      <c r="P15" s="19" t="n"/>
      <c r="Q15" s="19" t="n"/>
      <c r="R15" s="19" t="n"/>
      <c r="S15" s="19" t="n"/>
      <c r="T15" s="19" t="n"/>
      <c r="U15" s="19" t="n"/>
      <c r="V15" s="19" t="n"/>
      <c r="W15" s="19" t="n"/>
      <c r="X15" s="19" t="n"/>
      <c r="Y15" s="19" t="n"/>
      <c r="Z15" s="19" t="n"/>
      <c r="AA15" s="19" t="n"/>
      <c r="AB15" s="19" t="n"/>
      <c r="AC15" s="19" t="n"/>
      <c r="AD15" s="19" t="n"/>
      <c r="AE15" s="19" t="n"/>
      <c r="AF15" s="19" t="n"/>
      <c r="AG15" s="19" t="n"/>
      <c r="AH15" s="19" t="n"/>
      <c r="AI15" s="11">
        <f>IF(B15="","",COUNTIF($D15:$AH15,"1"))</f>
        <v/>
      </c>
      <c r="AJ15" s="11">
        <f>IF(B15="","",COUNTIF($D15:$AH15,"н"))</f>
        <v/>
      </c>
      <c r="AK15" s="11">
        <f>IF(B15="","",COUNTIF($D15:$AH15,"б"))</f>
        <v/>
      </c>
      <c r="AL15" s="11">
        <f>IF(B15="","",COUNTIF($D15:$AH15,"п"))</f>
        <v/>
      </c>
    </row>
    <row r="16">
      <c r="A16" s="18">
        <f>IF(B16="","",ROW()-5)</f>
        <v/>
      </c>
      <c r="B16" s="9" t="n"/>
      <c r="C16" s="9" t="n"/>
      <c r="D16" s="19" t="n"/>
      <c r="E16" s="19" t="n"/>
      <c r="F16" s="19" t="n"/>
      <c r="G16" s="19" t="n"/>
      <c r="H16" s="19" t="n"/>
      <c r="I16" s="19" t="n"/>
      <c r="J16" s="19" t="n"/>
      <c r="K16" s="19" t="n"/>
      <c r="L16" s="19" t="n"/>
      <c r="M16" s="19" t="n"/>
      <c r="N16" s="19" t="n"/>
      <c r="O16" s="19" t="n"/>
      <c r="P16" s="19" t="n"/>
      <c r="Q16" s="19" t="n"/>
      <c r="R16" s="19" t="n"/>
      <c r="S16" s="19" t="n"/>
      <c r="T16" s="19" t="n"/>
      <c r="U16" s="19" t="n"/>
      <c r="V16" s="19" t="n"/>
      <c r="W16" s="19" t="n"/>
      <c r="X16" s="19" t="n"/>
      <c r="Y16" s="19" t="n"/>
      <c r="Z16" s="19" t="n"/>
      <c r="AA16" s="19" t="n"/>
      <c r="AB16" s="19" t="n"/>
      <c r="AC16" s="19" t="n"/>
      <c r="AD16" s="19" t="n"/>
      <c r="AE16" s="19" t="n"/>
      <c r="AF16" s="19" t="n"/>
      <c r="AG16" s="19" t="n"/>
      <c r="AH16" s="19" t="n"/>
      <c r="AI16" s="11">
        <f>IF(B16="","",COUNTIF($D16:$AH16,"1"))</f>
        <v/>
      </c>
      <c r="AJ16" s="11">
        <f>IF(B16="","",COUNTIF($D16:$AH16,"н"))</f>
        <v/>
      </c>
      <c r="AK16" s="11">
        <f>IF(B16="","",COUNTIF($D16:$AH16,"б"))</f>
        <v/>
      </c>
      <c r="AL16" s="11">
        <f>IF(B16="","",COUNTIF($D16:$AH16,"п"))</f>
        <v/>
      </c>
    </row>
    <row r="17">
      <c r="A17" s="18">
        <f>IF(B17="","",ROW()-5)</f>
        <v/>
      </c>
      <c r="B17" s="9" t="n"/>
      <c r="C17" s="9" t="n"/>
      <c r="D17" s="19" t="n"/>
      <c r="E17" s="19" t="n"/>
      <c r="F17" s="19" t="n"/>
      <c r="G17" s="19" t="n"/>
      <c r="H17" s="19" t="n"/>
      <c r="I17" s="19" t="n"/>
      <c r="J17" s="19" t="n"/>
      <c r="K17" s="19" t="n"/>
      <c r="L17" s="19" t="n"/>
      <c r="M17" s="19" t="n"/>
      <c r="N17" s="19" t="n"/>
      <c r="O17" s="19" t="n"/>
      <c r="P17" s="19" t="n"/>
      <c r="Q17" s="19" t="n"/>
      <c r="R17" s="19" t="n"/>
      <c r="S17" s="19" t="n"/>
      <c r="T17" s="19" t="n"/>
      <c r="U17" s="19" t="n"/>
      <c r="V17" s="19" t="n"/>
      <c r="W17" s="19" t="n"/>
      <c r="X17" s="19" t="n"/>
      <c r="Y17" s="19" t="n"/>
      <c r="Z17" s="19" t="n"/>
      <c r="AA17" s="19" t="n"/>
      <c r="AB17" s="19" t="n"/>
      <c r="AC17" s="19" t="n"/>
      <c r="AD17" s="19" t="n"/>
      <c r="AE17" s="19" t="n"/>
      <c r="AF17" s="19" t="n"/>
      <c r="AG17" s="19" t="n"/>
      <c r="AH17" s="19" t="n"/>
      <c r="AI17" s="11">
        <f>IF(B17="","",COUNTIF($D17:$AH17,"1"))</f>
        <v/>
      </c>
      <c r="AJ17" s="11">
        <f>IF(B17="","",COUNTIF($D17:$AH17,"н"))</f>
        <v/>
      </c>
      <c r="AK17" s="11">
        <f>IF(B17="","",COUNTIF($D17:$AH17,"б"))</f>
        <v/>
      </c>
      <c r="AL17" s="11">
        <f>IF(B17="","",COUNTIF($D17:$AH17,"п"))</f>
        <v/>
      </c>
    </row>
    <row r="18">
      <c r="A18" s="18">
        <f>IF(B18="","",ROW()-5)</f>
        <v/>
      </c>
      <c r="B18" s="9" t="n"/>
      <c r="C18" s="9" t="n"/>
      <c r="D18" s="19" t="n"/>
      <c r="E18" s="19" t="n"/>
      <c r="F18" s="19" t="n"/>
      <c r="G18" s="19" t="n"/>
      <c r="H18" s="19" t="n"/>
      <c r="I18" s="19" t="n"/>
      <c r="J18" s="19" t="n"/>
      <c r="K18" s="19" t="n"/>
      <c r="L18" s="19" t="n"/>
      <c r="M18" s="19" t="n"/>
      <c r="N18" s="19" t="n"/>
      <c r="O18" s="19" t="n"/>
      <c r="P18" s="19" t="n"/>
      <c r="Q18" s="19" t="n"/>
      <c r="R18" s="19" t="n"/>
      <c r="S18" s="19" t="n"/>
      <c r="T18" s="19" t="n"/>
      <c r="U18" s="19" t="n"/>
      <c r="V18" s="19" t="n"/>
      <c r="W18" s="19" t="n"/>
      <c r="X18" s="19" t="n"/>
      <c r="Y18" s="19" t="n"/>
      <c r="Z18" s="19" t="n"/>
      <c r="AA18" s="19" t="n"/>
      <c r="AB18" s="19" t="n"/>
      <c r="AC18" s="19" t="n"/>
      <c r="AD18" s="19" t="n"/>
      <c r="AE18" s="19" t="n"/>
      <c r="AF18" s="19" t="n"/>
      <c r="AG18" s="19" t="n"/>
      <c r="AH18" s="19" t="n"/>
      <c r="AI18" s="11">
        <f>IF(B18="","",COUNTIF($D18:$AH18,"1"))</f>
        <v/>
      </c>
      <c r="AJ18" s="11">
        <f>IF(B18="","",COUNTIF($D18:$AH18,"н"))</f>
        <v/>
      </c>
      <c r="AK18" s="11">
        <f>IF(B18="","",COUNTIF($D18:$AH18,"б"))</f>
        <v/>
      </c>
      <c r="AL18" s="11">
        <f>IF(B18="","",COUNTIF($D18:$AH18,"п"))</f>
        <v/>
      </c>
    </row>
    <row r="19">
      <c r="A19" s="18">
        <f>IF(B19="","",ROW()-5)</f>
        <v/>
      </c>
      <c r="B19" s="9" t="n"/>
      <c r="C19" s="9" t="n"/>
      <c r="D19" s="19" t="n"/>
      <c r="E19" s="19" t="n"/>
      <c r="F19" s="19" t="n"/>
      <c r="G19" s="19" t="n"/>
      <c r="H19" s="19" t="n"/>
      <c r="I19" s="19" t="n"/>
      <c r="J19" s="19" t="n"/>
      <c r="K19" s="19" t="n"/>
      <c r="L19" s="19" t="n"/>
      <c r="M19" s="19" t="n"/>
      <c r="N19" s="19" t="n"/>
      <c r="O19" s="19" t="n"/>
      <c r="P19" s="19" t="n"/>
      <c r="Q19" s="19" t="n"/>
      <c r="R19" s="19" t="n"/>
      <c r="S19" s="19" t="n"/>
      <c r="T19" s="19" t="n"/>
      <c r="U19" s="19" t="n"/>
      <c r="V19" s="19" t="n"/>
      <c r="W19" s="19" t="n"/>
      <c r="X19" s="19" t="n"/>
      <c r="Y19" s="19" t="n"/>
      <c r="Z19" s="19" t="n"/>
      <c r="AA19" s="19" t="n"/>
      <c r="AB19" s="19" t="n"/>
      <c r="AC19" s="19" t="n"/>
      <c r="AD19" s="19" t="n"/>
      <c r="AE19" s="19" t="n"/>
      <c r="AF19" s="19" t="n"/>
      <c r="AG19" s="19" t="n"/>
      <c r="AH19" s="19" t="n"/>
      <c r="AI19" s="11">
        <f>IF(B19="","",COUNTIF($D19:$AH19,"1"))</f>
        <v/>
      </c>
      <c r="AJ19" s="11">
        <f>IF(B19="","",COUNTIF($D19:$AH19,"н"))</f>
        <v/>
      </c>
      <c r="AK19" s="11">
        <f>IF(B19="","",COUNTIF($D19:$AH19,"б"))</f>
        <v/>
      </c>
      <c r="AL19" s="11">
        <f>IF(B19="","",COUNTIF($D19:$AH19,"п"))</f>
        <v/>
      </c>
    </row>
    <row r="20">
      <c r="A20" s="18">
        <f>IF(B20="","",ROW()-5)</f>
        <v/>
      </c>
      <c r="B20" s="9" t="n"/>
      <c r="C20" s="9" t="n"/>
      <c r="D20" s="19" t="n"/>
      <c r="E20" s="19" t="n"/>
      <c r="F20" s="19" t="n"/>
      <c r="G20" s="19" t="n"/>
      <c r="H20" s="19" t="n"/>
      <c r="I20" s="19" t="n"/>
      <c r="J20" s="19" t="n"/>
      <c r="K20" s="19" t="n"/>
      <c r="L20" s="19" t="n"/>
      <c r="M20" s="19" t="n"/>
      <c r="N20" s="19" t="n"/>
      <c r="O20" s="19" t="n"/>
      <c r="P20" s="19" t="n"/>
      <c r="Q20" s="19" t="n"/>
      <c r="R20" s="19" t="n"/>
      <c r="S20" s="19" t="n"/>
      <c r="T20" s="19" t="n"/>
      <c r="U20" s="19" t="n"/>
      <c r="V20" s="19" t="n"/>
      <c r="W20" s="19" t="n"/>
      <c r="X20" s="19" t="n"/>
      <c r="Y20" s="19" t="n"/>
      <c r="Z20" s="19" t="n"/>
      <c r="AA20" s="19" t="n"/>
      <c r="AB20" s="19" t="n"/>
      <c r="AC20" s="19" t="n"/>
      <c r="AD20" s="19" t="n"/>
      <c r="AE20" s="19" t="n"/>
      <c r="AF20" s="19" t="n"/>
      <c r="AG20" s="19" t="n"/>
      <c r="AH20" s="19" t="n"/>
      <c r="AI20" s="11">
        <f>IF(B20="","",COUNTIF($D20:$AH20,"1"))</f>
        <v/>
      </c>
      <c r="AJ20" s="11">
        <f>IF(B20="","",COUNTIF($D20:$AH20,"н"))</f>
        <v/>
      </c>
      <c r="AK20" s="11">
        <f>IF(B20="","",COUNTIF($D20:$AH20,"б"))</f>
        <v/>
      </c>
      <c r="AL20" s="11">
        <f>IF(B20="","",COUNTIF($D20:$AH20,"п"))</f>
        <v/>
      </c>
    </row>
    <row r="21">
      <c r="A21" s="18">
        <f>IF(B21="","",ROW()-5)</f>
        <v/>
      </c>
      <c r="B21" s="9" t="n"/>
      <c r="C21" s="9" t="n"/>
      <c r="D21" s="19" t="n"/>
      <c r="E21" s="19" t="n"/>
      <c r="F21" s="19" t="n"/>
      <c r="G21" s="19" t="n"/>
      <c r="H21" s="19" t="n"/>
      <c r="I21" s="19" t="n"/>
      <c r="J21" s="19" t="n"/>
      <c r="K21" s="19" t="n"/>
      <c r="L21" s="19" t="n"/>
      <c r="M21" s="19" t="n"/>
      <c r="N21" s="19" t="n"/>
      <c r="O21" s="19" t="n"/>
      <c r="P21" s="19" t="n"/>
      <c r="Q21" s="19" t="n"/>
      <c r="R21" s="19" t="n"/>
      <c r="S21" s="19" t="n"/>
      <c r="T21" s="19" t="n"/>
      <c r="U21" s="19" t="n"/>
      <c r="V21" s="19" t="n"/>
      <c r="W21" s="19" t="n"/>
      <c r="X21" s="19" t="n"/>
      <c r="Y21" s="19" t="n"/>
      <c r="Z21" s="19" t="n"/>
      <c r="AA21" s="19" t="n"/>
      <c r="AB21" s="19" t="n"/>
      <c r="AC21" s="19" t="n"/>
      <c r="AD21" s="19" t="n"/>
      <c r="AE21" s="19" t="n"/>
      <c r="AF21" s="19" t="n"/>
      <c r="AG21" s="19" t="n"/>
      <c r="AH21" s="19" t="n"/>
      <c r="AI21" s="11">
        <f>IF(B21="","",COUNTIF($D21:$AH21,"1"))</f>
        <v/>
      </c>
      <c r="AJ21" s="11">
        <f>IF(B21="","",COUNTIF($D21:$AH21,"н"))</f>
        <v/>
      </c>
      <c r="AK21" s="11">
        <f>IF(B21="","",COUNTIF($D21:$AH21,"б"))</f>
        <v/>
      </c>
      <c r="AL21" s="11">
        <f>IF(B21="","",COUNTIF($D21:$AH21,"п"))</f>
        <v/>
      </c>
    </row>
    <row r="22">
      <c r="A22" s="18">
        <f>IF(B22="","",ROW()-5)</f>
        <v/>
      </c>
      <c r="B22" s="9" t="n"/>
      <c r="C22" s="9" t="n"/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/>
      <c r="M22" s="19" t="n"/>
      <c r="N22" s="19" t="n"/>
      <c r="O22" s="19" t="n"/>
      <c r="P22" s="19" t="n"/>
      <c r="Q22" s="19" t="n"/>
      <c r="R22" s="19" t="n"/>
      <c r="S22" s="19" t="n"/>
      <c r="T22" s="19" t="n"/>
      <c r="U22" s="19" t="n"/>
      <c r="V22" s="19" t="n"/>
      <c r="W22" s="19" t="n"/>
      <c r="X22" s="19" t="n"/>
      <c r="Y22" s="19" t="n"/>
      <c r="Z22" s="19" t="n"/>
      <c r="AA22" s="19" t="n"/>
      <c r="AB22" s="19" t="n"/>
      <c r="AC22" s="19" t="n"/>
      <c r="AD22" s="19" t="n"/>
      <c r="AE22" s="19" t="n"/>
      <c r="AF22" s="19" t="n"/>
      <c r="AG22" s="19" t="n"/>
      <c r="AH22" s="19" t="n"/>
      <c r="AI22" s="11">
        <f>IF(B22="","",COUNTIF($D22:$AH22,"1"))</f>
        <v/>
      </c>
      <c r="AJ22" s="11">
        <f>IF(B22="","",COUNTIF($D22:$AH22,"н"))</f>
        <v/>
      </c>
      <c r="AK22" s="11">
        <f>IF(B22="","",COUNTIF($D22:$AH22,"б"))</f>
        <v/>
      </c>
      <c r="AL22" s="11">
        <f>IF(B22="","",COUNTIF($D22:$AH22,"п"))</f>
        <v/>
      </c>
    </row>
    <row r="23">
      <c r="A23" s="18">
        <f>IF(B23="","",ROW()-5)</f>
        <v/>
      </c>
      <c r="B23" s="9" t="n"/>
      <c r="C23" s="9" t="n"/>
      <c r="D23" s="19" t="n"/>
      <c r="E23" s="19" t="n"/>
      <c r="F23" s="19" t="n"/>
      <c r="G23" s="19" t="n"/>
      <c r="H23" s="19" t="n"/>
      <c r="I23" s="19" t="n"/>
      <c r="J23" s="19" t="n"/>
      <c r="K23" s="19" t="n"/>
      <c r="L23" s="19" t="n"/>
      <c r="M23" s="19" t="n"/>
      <c r="N23" s="19" t="n"/>
      <c r="O23" s="19" t="n"/>
      <c r="P23" s="19" t="n"/>
      <c r="Q23" s="19" t="n"/>
      <c r="R23" s="19" t="n"/>
      <c r="S23" s="19" t="n"/>
      <c r="T23" s="19" t="n"/>
      <c r="U23" s="19" t="n"/>
      <c r="V23" s="19" t="n"/>
      <c r="W23" s="19" t="n"/>
      <c r="X23" s="19" t="n"/>
      <c r="Y23" s="19" t="n"/>
      <c r="Z23" s="19" t="n"/>
      <c r="AA23" s="19" t="n"/>
      <c r="AB23" s="19" t="n"/>
      <c r="AC23" s="19" t="n"/>
      <c r="AD23" s="19" t="n"/>
      <c r="AE23" s="19" t="n"/>
      <c r="AF23" s="19" t="n"/>
      <c r="AG23" s="19" t="n"/>
      <c r="AH23" s="19" t="n"/>
      <c r="AI23" s="11">
        <f>IF(B23="","",COUNTIF($D23:$AH23,"1"))</f>
        <v/>
      </c>
      <c r="AJ23" s="11">
        <f>IF(B23="","",COUNTIF($D23:$AH23,"н"))</f>
        <v/>
      </c>
      <c r="AK23" s="11">
        <f>IF(B23="","",COUNTIF($D23:$AH23,"б"))</f>
        <v/>
      </c>
      <c r="AL23" s="11">
        <f>IF(B23="","",COUNTIF($D23:$AH23,"п"))</f>
        <v/>
      </c>
    </row>
    <row r="24">
      <c r="A24" s="18">
        <f>IF(B24="","",ROW()-5)</f>
        <v/>
      </c>
      <c r="B24" s="9" t="n"/>
      <c r="C24" s="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19" t="n"/>
      <c r="O24" s="19" t="n"/>
      <c r="P24" s="19" t="n"/>
      <c r="Q24" s="19" t="n"/>
      <c r="R24" s="19" t="n"/>
      <c r="S24" s="19" t="n"/>
      <c r="T24" s="19" t="n"/>
      <c r="U24" s="19" t="n"/>
      <c r="V24" s="19" t="n"/>
      <c r="W24" s="19" t="n"/>
      <c r="X24" s="19" t="n"/>
      <c r="Y24" s="19" t="n"/>
      <c r="Z24" s="19" t="n"/>
      <c r="AA24" s="19" t="n"/>
      <c r="AB24" s="19" t="n"/>
      <c r="AC24" s="19" t="n"/>
      <c r="AD24" s="19" t="n"/>
      <c r="AE24" s="19" t="n"/>
      <c r="AF24" s="19" t="n"/>
      <c r="AG24" s="19" t="n"/>
      <c r="AH24" s="19" t="n"/>
      <c r="AI24" s="11">
        <f>IF(B24="","",COUNTIF($D24:$AH24,"1"))</f>
        <v/>
      </c>
      <c r="AJ24" s="11">
        <f>IF(B24="","",COUNTIF($D24:$AH24,"н"))</f>
        <v/>
      </c>
      <c r="AK24" s="11">
        <f>IF(B24="","",COUNTIF($D24:$AH24,"б"))</f>
        <v/>
      </c>
      <c r="AL24" s="11">
        <f>IF(B24="","",COUNTIF($D24:$AH24,"п"))</f>
        <v/>
      </c>
    </row>
    <row r="25">
      <c r="A25" s="18">
        <f>IF(B25="","",ROW()-5)</f>
        <v/>
      </c>
      <c r="B25" s="9" t="n"/>
      <c r="C25" s="9" t="n"/>
      <c r="D25" s="19" t="n"/>
      <c r="E25" s="19" t="n"/>
      <c r="F25" s="19" t="n"/>
      <c r="G25" s="19" t="n"/>
      <c r="H25" s="19" t="n"/>
      <c r="I25" s="19" t="n"/>
      <c r="J25" s="19" t="n"/>
      <c r="K25" s="19" t="n"/>
      <c r="L25" s="19" t="n"/>
      <c r="M25" s="19" t="n"/>
      <c r="N25" s="19" t="n"/>
      <c r="O25" s="19" t="n"/>
      <c r="P25" s="19" t="n"/>
      <c r="Q25" s="19" t="n"/>
      <c r="R25" s="19" t="n"/>
      <c r="S25" s="19" t="n"/>
      <c r="T25" s="19" t="n"/>
      <c r="U25" s="19" t="n"/>
      <c r="V25" s="19" t="n"/>
      <c r="W25" s="19" t="n"/>
      <c r="X25" s="19" t="n"/>
      <c r="Y25" s="19" t="n"/>
      <c r="Z25" s="19" t="n"/>
      <c r="AA25" s="19" t="n"/>
      <c r="AB25" s="19" t="n"/>
      <c r="AC25" s="19" t="n"/>
      <c r="AD25" s="19" t="n"/>
      <c r="AE25" s="19" t="n"/>
      <c r="AF25" s="19" t="n"/>
      <c r="AG25" s="19" t="n"/>
      <c r="AH25" s="19" t="n"/>
      <c r="AI25" s="11">
        <f>IF(B25="","",COUNTIF($D25:$AH25,"1"))</f>
        <v/>
      </c>
      <c r="AJ25" s="11">
        <f>IF(B25="","",COUNTIF($D25:$AH25,"н"))</f>
        <v/>
      </c>
      <c r="AK25" s="11">
        <f>IF(B25="","",COUNTIF($D25:$AH25,"б"))</f>
        <v/>
      </c>
      <c r="AL25" s="11">
        <f>IF(B25="","",COUNTIF($D25:$AH25,"п"))</f>
        <v/>
      </c>
    </row>
    <row r="26">
      <c r="A26" s="18">
        <f>IF(B26="","",ROW()-5)</f>
        <v/>
      </c>
      <c r="B26" s="9" t="n"/>
      <c r="C26" s="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  <c r="O26" s="19" t="n"/>
      <c r="P26" s="19" t="n"/>
      <c r="Q26" s="19" t="n"/>
      <c r="R26" s="19" t="n"/>
      <c r="S26" s="19" t="n"/>
      <c r="T26" s="19" t="n"/>
      <c r="U26" s="19" t="n"/>
      <c r="V26" s="19" t="n"/>
      <c r="W26" s="19" t="n"/>
      <c r="X26" s="19" t="n"/>
      <c r="Y26" s="19" t="n"/>
      <c r="Z26" s="19" t="n"/>
      <c r="AA26" s="19" t="n"/>
      <c r="AB26" s="19" t="n"/>
      <c r="AC26" s="19" t="n"/>
      <c r="AD26" s="19" t="n"/>
      <c r="AE26" s="19" t="n"/>
      <c r="AF26" s="19" t="n"/>
      <c r="AG26" s="19" t="n"/>
      <c r="AH26" s="19" t="n"/>
      <c r="AI26" s="11">
        <f>IF(B26="","",COUNTIF($D26:$AH26,"1"))</f>
        <v/>
      </c>
      <c r="AJ26" s="11">
        <f>IF(B26="","",COUNTIF($D26:$AH26,"н"))</f>
        <v/>
      </c>
      <c r="AK26" s="11">
        <f>IF(B26="","",COUNTIF($D26:$AH26,"б"))</f>
        <v/>
      </c>
      <c r="AL26" s="11">
        <f>IF(B26="","",COUNTIF($D26:$AH26,"п"))</f>
        <v/>
      </c>
    </row>
    <row r="27">
      <c r="A27" s="18">
        <f>IF(B27="","",ROW()-5)</f>
        <v/>
      </c>
      <c r="B27" s="9" t="n"/>
      <c r="C27" s="9" t="n"/>
      <c r="D27" s="19" t="n"/>
      <c r="E27" s="19" t="n"/>
      <c r="F27" s="19" t="n"/>
      <c r="G27" s="19" t="n"/>
      <c r="H27" s="19" t="n"/>
      <c r="I27" s="19" t="n"/>
      <c r="J27" s="19" t="n"/>
      <c r="K27" s="19" t="n"/>
      <c r="L27" s="19" t="n"/>
      <c r="M27" s="19" t="n"/>
      <c r="N27" s="19" t="n"/>
      <c r="O27" s="19" t="n"/>
      <c r="P27" s="19" t="n"/>
      <c r="Q27" s="19" t="n"/>
      <c r="R27" s="19" t="n"/>
      <c r="S27" s="19" t="n"/>
      <c r="T27" s="19" t="n"/>
      <c r="U27" s="19" t="n"/>
      <c r="V27" s="19" t="n"/>
      <c r="W27" s="19" t="n"/>
      <c r="X27" s="19" t="n"/>
      <c r="Y27" s="19" t="n"/>
      <c r="Z27" s="19" t="n"/>
      <c r="AA27" s="19" t="n"/>
      <c r="AB27" s="19" t="n"/>
      <c r="AC27" s="19" t="n"/>
      <c r="AD27" s="19" t="n"/>
      <c r="AE27" s="19" t="n"/>
      <c r="AF27" s="19" t="n"/>
      <c r="AG27" s="19" t="n"/>
      <c r="AH27" s="19" t="n"/>
      <c r="AI27" s="11">
        <f>IF(B27="","",COUNTIF($D27:$AH27,"1"))</f>
        <v/>
      </c>
      <c r="AJ27" s="11">
        <f>IF(B27="","",COUNTIF($D27:$AH27,"н"))</f>
        <v/>
      </c>
      <c r="AK27" s="11">
        <f>IF(B27="","",COUNTIF($D27:$AH27,"б"))</f>
        <v/>
      </c>
      <c r="AL27" s="11">
        <f>IF(B27="","",COUNTIF($D27:$AH27,"п"))</f>
        <v/>
      </c>
    </row>
    <row r="28">
      <c r="A28" s="18">
        <f>IF(B28="","",ROW()-5)</f>
        <v/>
      </c>
      <c r="B28" s="9" t="n"/>
      <c r="C28" s="9" t="n"/>
      <c r="D28" s="19" t="n"/>
      <c r="E28" s="19" t="n"/>
      <c r="F28" s="19" t="n"/>
      <c r="G28" s="19" t="n"/>
      <c r="H28" s="19" t="n"/>
      <c r="I28" s="19" t="n"/>
      <c r="J28" s="19" t="n"/>
      <c r="K28" s="19" t="n"/>
      <c r="L28" s="19" t="n"/>
      <c r="M28" s="19" t="n"/>
      <c r="N28" s="19" t="n"/>
      <c r="O28" s="19" t="n"/>
      <c r="P28" s="19" t="n"/>
      <c r="Q28" s="19" t="n"/>
      <c r="R28" s="19" t="n"/>
      <c r="S28" s="19" t="n"/>
      <c r="T28" s="19" t="n"/>
      <c r="U28" s="19" t="n"/>
      <c r="V28" s="19" t="n"/>
      <c r="W28" s="19" t="n"/>
      <c r="X28" s="19" t="n"/>
      <c r="Y28" s="19" t="n"/>
      <c r="Z28" s="19" t="n"/>
      <c r="AA28" s="19" t="n"/>
      <c r="AB28" s="19" t="n"/>
      <c r="AC28" s="19" t="n"/>
      <c r="AD28" s="19" t="n"/>
      <c r="AE28" s="19" t="n"/>
      <c r="AF28" s="19" t="n"/>
      <c r="AG28" s="19" t="n"/>
      <c r="AH28" s="19" t="n"/>
      <c r="AI28" s="11">
        <f>IF(B28="","",COUNTIF($D28:$AH28,"1"))</f>
        <v/>
      </c>
      <c r="AJ28" s="11">
        <f>IF(B28="","",COUNTIF($D28:$AH28,"н"))</f>
        <v/>
      </c>
      <c r="AK28" s="11">
        <f>IF(B28="","",COUNTIF($D28:$AH28,"б"))</f>
        <v/>
      </c>
      <c r="AL28" s="11">
        <f>IF(B28="","",COUNTIF($D28:$AH28,"п"))</f>
        <v/>
      </c>
    </row>
    <row r="29">
      <c r="A29" s="18">
        <f>IF(B29="","",ROW()-5)</f>
        <v/>
      </c>
      <c r="B29" s="9" t="n"/>
      <c r="C29" s="9" t="n"/>
      <c r="D29" s="19" t="n"/>
      <c r="E29" s="19" t="n"/>
      <c r="F29" s="19" t="n"/>
      <c r="G29" s="19" t="n"/>
      <c r="H29" s="19" t="n"/>
      <c r="I29" s="19" t="n"/>
      <c r="J29" s="19" t="n"/>
      <c r="K29" s="19" t="n"/>
      <c r="L29" s="19" t="n"/>
      <c r="M29" s="19" t="n"/>
      <c r="N29" s="19" t="n"/>
      <c r="O29" s="19" t="n"/>
      <c r="P29" s="19" t="n"/>
      <c r="Q29" s="19" t="n"/>
      <c r="R29" s="19" t="n"/>
      <c r="S29" s="19" t="n"/>
      <c r="T29" s="19" t="n"/>
      <c r="U29" s="19" t="n"/>
      <c r="V29" s="19" t="n"/>
      <c r="W29" s="19" t="n"/>
      <c r="X29" s="19" t="n"/>
      <c r="Y29" s="19" t="n"/>
      <c r="Z29" s="19" t="n"/>
      <c r="AA29" s="19" t="n"/>
      <c r="AB29" s="19" t="n"/>
      <c r="AC29" s="19" t="n"/>
      <c r="AD29" s="19" t="n"/>
      <c r="AE29" s="19" t="n"/>
      <c r="AF29" s="19" t="n"/>
      <c r="AG29" s="19" t="n"/>
      <c r="AH29" s="19" t="n"/>
      <c r="AI29" s="11">
        <f>IF(B29="","",COUNTIF($D29:$AH29,"1"))</f>
        <v/>
      </c>
      <c r="AJ29" s="11">
        <f>IF(B29="","",COUNTIF($D29:$AH29,"н"))</f>
        <v/>
      </c>
      <c r="AK29" s="11">
        <f>IF(B29="","",COUNTIF($D29:$AH29,"б"))</f>
        <v/>
      </c>
      <c r="AL29" s="11">
        <f>IF(B29="","",COUNTIF($D29:$AH29,"п"))</f>
        <v/>
      </c>
    </row>
    <row r="30">
      <c r="A30" s="18">
        <f>IF(B30="","",ROW()-5)</f>
        <v/>
      </c>
      <c r="B30" s="9" t="n"/>
      <c r="C30" s="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  <c r="M30" s="19" t="n"/>
      <c r="N30" s="19" t="n"/>
      <c r="O30" s="19" t="n"/>
      <c r="P30" s="19" t="n"/>
      <c r="Q30" s="19" t="n"/>
      <c r="R30" s="19" t="n"/>
      <c r="S30" s="19" t="n"/>
      <c r="T30" s="19" t="n"/>
      <c r="U30" s="19" t="n"/>
      <c r="V30" s="19" t="n"/>
      <c r="W30" s="19" t="n"/>
      <c r="X30" s="19" t="n"/>
      <c r="Y30" s="19" t="n"/>
      <c r="Z30" s="19" t="n"/>
      <c r="AA30" s="19" t="n"/>
      <c r="AB30" s="19" t="n"/>
      <c r="AC30" s="19" t="n"/>
      <c r="AD30" s="19" t="n"/>
      <c r="AE30" s="19" t="n"/>
      <c r="AF30" s="19" t="n"/>
      <c r="AG30" s="19" t="n"/>
      <c r="AH30" s="19" t="n"/>
      <c r="AI30" s="11">
        <f>IF(B30="","",COUNTIF($D30:$AH30,"1"))</f>
        <v/>
      </c>
      <c r="AJ30" s="11">
        <f>IF(B30="","",COUNTIF($D30:$AH30,"н"))</f>
        <v/>
      </c>
      <c r="AK30" s="11">
        <f>IF(B30="","",COUNTIF($D30:$AH30,"б"))</f>
        <v/>
      </c>
      <c r="AL30" s="11">
        <f>IF(B30="","",COUNTIF($D30:$AH30,"п"))</f>
        <v/>
      </c>
    </row>
    <row r="31">
      <c r="A31" s="18">
        <f>IF(B31="","",ROW()-5)</f>
        <v/>
      </c>
      <c r="B31" s="9" t="n"/>
      <c r="C31" s="9" t="n"/>
      <c r="D31" s="19" t="n"/>
      <c r="E31" s="19" t="n"/>
      <c r="F31" s="19" t="n"/>
      <c r="G31" s="19" t="n"/>
      <c r="H31" s="19" t="n"/>
      <c r="I31" s="19" t="n"/>
      <c r="J31" s="19" t="n"/>
      <c r="K31" s="19" t="n"/>
      <c r="L31" s="19" t="n"/>
      <c r="M31" s="19" t="n"/>
      <c r="N31" s="19" t="n"/>
      <c r="O31" s="19" t="n"/>
      <c r="P31" s="19" t="n"/>
      <c r="Q31" s="19" t="n"/>
      <c r="R31" s="19" t="n"/>
      <c r="S31" s="19" t="n"/>
      <c r="T31" s="19" t="n"/>
      <c r="U31" s="19" t="n"/>
      <c r="V31" s="19" t="n"/>
      <c r="W31" s="19" t="n"/>
      <c r="X31" s="19" t="n"/>
      <c r="Y31" s="19" t="n"/>
      <c r="Z31" s="19" t="n"/>
      <c r="AA31" s="19" t="n"/>
      <c r="AB31" s="19" t="n"/>
      <c r="AC31" s="19" t="n"/>
      <c r="AD31" s="19" t="n"/>
      <c r="AE31" s="19" t="n"/>
      <c r="AF31" s="19" t="n"/>
      <c r="AG31" s="19" t="n"/>
      <c r="AH31" s="19" t="n"/>
      <c r="AI31" s="11">
        <f>IF(B31="","",COUNTIF($D31:$AH31,"1"))</f>
        <v/>
      </c>
      <c r="AJ31" s="11">
        <f>IF(B31="","",COUNTIF($D31:$AH31,"н"))</f>
        <v/>
      </c>
      <c r="AK31" s="11">
        <f>IF(B31="","",COUNTIF($D31:$AH31,"б"))</f>
        <v/>
      </c>
      <c r="AL31" s="11">
        <f>IF(B31="","",COUNTIF($D31:$AH31,"п"))</f>
        <v/>
      </c>
    </row>
    <row r="32">
      <c r="A32" s="18">
        <f>IF(B32="","",ROW()-5)</f>
        <v/>
      </c>
      <c r="B32" s="9" t="n"/>
      <c r="C32" s="9" t="n"/>
      <c r="D32" s="19" t="n"/>
      <c r="E32" s="19" t="n"/>
      <c r="F32" s="19" t="n"/>
      <c r="G32" s="19" t="n"/>
      <c r="H32" s="19" t="n"/>
      <c r="I32" s="19" t="n"/>
      <c r="J32" s="19" t="n"/>
      <c r="K32" s="19" t="n"/>
      <c r="L32" s="19" t="n"/>
      <c r="M32" s="19" t="n"/>
      <c r="N32" s="19" t="n"/>
      <c r="O32" s="19" t="n"/>
      <c r="P32" s="19" t="n"/>
      <c r="Q32" s="19" t="n"/>
      <c r="R32" s="19" t="n"/>
      <c r="S32" s="19" t="n"/>
      <c r="T32" s="19" t="n"/>
      <c r="U32" s="19" t="n"/>
      <c r="V32" s="19" t="n"/>
      <c r="W32" s="19" t="n"/>
      <c r="X32" s="19" t="n"/>
      <c r="Y32" s="19" t="n"/>
      <c r="Z32" s="19" t="n"/>
      <c r="AA32" s="19" t="n"/>
      <c r="AB32" s="19" t="n"/>
      <c r="AC32" s="19" t="n"/>
      <c r="AD32" s="19" t="n"/>
      <c r="AE32" s="19" t="n"/>
      <c r="AF32" s="19" t="n"/>
      <c r="AG32" s="19" t="n"/>
      <c r="AH32" s="19" t="n"/>
      <c r="AI32" s="11">
        <f>IF(B32="","",COUNTIF($D32:$AH32,"1"))</f>
        <v/>
      </c>
      <c r="AJ32" s="11">
        <f>IF(B32="","",COUNTIF($D32:$AH32,"н"))</f>
        <v/>
      </c>
      <c r="AK32" s="11">
        <f>IF(B32="","",COUNTIF($D32:$AH32,"б"))</f>
        <v/>
      </c>
      <c r="AL32" s="11">
        <f>IF(B32="","",COUNTIF($D32:$AH32,"п"))</f>
        <v/>
      </c>
    </row>
    <row r="33">
      <c r="A33" s="18">
        <f>IF(B33="","",ROW()-5)</f>
        <v/>
      </c>
      <c r="B33" s="9" t="n"/>
      <c r="C33" s="9" t="n"/>
      <c r="D33" s="19" t="n"/>
      <c r="E33" s="19" t="n"/>
      <c r="F33" s="19" t="n"/>
      <c r="G33" s="19" t="n"/>
      <c r="H33" s="19" t="n"/>
      <c r="I33" s="19" t="n"/>
      <c r="J33" s="19" t="n"/>
      <c r="K33" s="19" t="n"/>
      <c r="L33" s="19" t="n"/>
      <c r="M33" s="19" t="n"/>
      <c r="N33" s="19" t="n"/>
      <c r="O33" s="19" t="n"/>
      <c r="P33" s="19" t="n"/>
      <c r="Q33" s="19" t="n"/>
      <c r="R33" s="19" t="n"/>
      <c r="S33" s="19" t="n"/>
      <c r="T33" s="19" t="n"/>
      <c r="U33" s="19" t="n"/>
      <c r="V33" s="19" t="n"/>
      <c r="W33" s="19" t="n"/>
      <c r="X33" s="19" t="n"/>
      <c r="Y33" s="19" t="n"/>
      <c r="Z33" s="19" t="n"/>
      <c r="AA33" s="19" t="n"/>
      <c r="AB33" s="19" t="n"/>
      <c r="AC33" s="19" t="n"/>
      <c r="AD33" s="19" t="n"/>
      <c r="AE33" s="19" t="n"/>
      <c r="AF33" s="19" t="n"/>
      <c r="AG33" s="19" t="n"/>
      <c r="AH33" s="19" t="n"/>
      <c r="AI33" s="11">
        <f>IF(B33="","",COUNTIF($D33:$AH33,"1"))</f>
        <v/>
      </c>
      <c r="AJ33" s="11">
        <f>IF(B33="","",COUNTIF($D33:$AH33,"н"))</f>
        <v/>
      </c>
      <c r="AK33" s="11">
        <f>IF(B33="","",COUNTIF($D33:$AH33,"б"))</f>
        <v/>
      </c>
      <c r="AL33" s="11">
        <f>IF(B33="","",COUNTIF($D33:$AH33,"п"))</f>
        <v/>
      </c>
    </row>
    <row r="34">
      <c r="A34" s="18">
        <f>IF(B34="","",ROW()-5)</f>
        <v/>
      </c>
      <c r="B34" s="9" t="n"/>
      <c r="C34" s="9" t="n"/>
      <c r="D34" s="19" t="n"/>
      <c r="E34" s="19" t="n"/>
      <c r="F34" s="19" t="n"/>
      <c r="G34" s="19" t="n"/>
      <c r="H34" s="19" t="n"/>
      <c r="I34" s="19" t="n"/>
      <c r="J34" s="19" t="n"/>
      <c r="K34" s="19" t="n"/>
      <c r="L34" s="19" t="n"/>
      <c r="M34" s="19" t="n"/>
      <c r="N34" s="19" t="n"/>
      <c r="O34" s="19" t="n"/>
      <c r="P34" s="19" t="n"/>
      <c r="Q34" s="19" t="n"/>
      <c r="R34" s="19" t="n"/>
      <c r="S34" s="19" t="n"/>
      <c r="T34" s="19" t="n"/>
      <c r="U34" s="19" t="n"/>
      <c r="V34" s="19" t="n"/>
      <c r="W34" s="19" t="n"/>
      <c r="X34" s="19" t="n"/>
      <c r="Y34" s="19" t="n"/>
      <c r="Z34" s="19" t="n"/>
      <c r="AA34" s="19" t="n"/>
      <c r="AB34" s="19" t="n"/>
      <c r="AC34" s="19" t="n"/>
      <c r="AD34" s="19" t="n"/>
      <c r="AE34" s="19" t="n"/>
      <c r="AF34" s="19" t="n"/>
      <c r="AG34" s="19" t="n"/>
      <c r="AH34" s="19" t="n"/>
      <c r="AI34" s="11">
        <f>IF(B34="","",COUNTIF($D34:$AH34,"1"))</f>
        <v/>
      </c>
      <c r="AJ34" s="11">
        <f>IF(B34="","",COUNTIF($D34:$AH34,"н"))</f>
        <v/>
      </c>
      <c r="AK34" s="11">
        <f>IF(B34="","",COUNTIF($D34:$AH34,"б"))</f>
        <v/>
      </c>
      <c r="AL34" s="11">
        <f>IF(B34="","",COUNTIF($D34:$AH34,"п"))</f>
        <v/>
      </c>
    </row>
    <row r="35">
      <c r="A35" s="18">
        <f>IF(B35="","",ROW()-5)</f>
        <v/>
      </c>
      <c r="B35" s="9" t="n"/>
      <c r="C35" s="9" t="n"/>
      <c r="D35" s="19" t="n"/>
      <c r="E35" s="19" t="n"/>
      <c r="F35" s="19" t="n"/>
      <c r="G35" s="19" t="n"/>
      <c r="H35" s="19" t="n"/>
      <c r="I35" s="19" t="n"/>
      <c r="J35" s="19" t="n"/>
      <c r="K35" s="19" t="n"/>
      <c r="L35" s="19" t="n"/>
      <c r="M35" s="19" t="n"/>
      <c r="N35" s="19" t="n"/>
      <c r="O35" s="19" t="n"/>
      <c r="P35" s="19" t="n"/>
      <c r="Q35" s="19" t="n"/>
      <c r="R35" s="19" t="n"/>
      <c r="S35" s="19" t="n"/>
      <c r="T35" s="19" t="n"/>
      <c r="U35" s="19" t="n"/>
      <c r="V35" s="19" t="n"/>
      <c r="W35" s="19" t="n"/>
      <c r="X35" s="19" t="n"/>
      <c r="Y35" s="19" t="n"/>
      <c r="Z35" s="19" t="n"/>
      <c r="AA35" s="19" t="n"/>
      <c r="AB35" s="19" t="n"/>
      <c r="AC35" s="19" t="n"/>
      <c r="AD35" s="19" t="n"/>
      <c r="AE35" s="19" t="n"/>
      <c r="AF35" s="19" t="n"/>
      <c r="AG35" s="19" t="n"/>
      <c r="AH35" s="19" t="n"/>
      <c r="AI35" s="11">
        <f>IF(B35="","",COUNTIF($D35:$AH35,"1"))</f>
        <v/>
      </c>
      <c r="AJ35" s="11">
        <f>IF(B35="","",COUNTIF($D35:$AH35,"н"))</f>
        <v/>
      </c>
      <c r="AK35" s="11">
        <f>IF(B35="","",COUNTIF($D35:$AH35,"б"))</f>
        <v/>
      </c>
      <c r="AL35" s="11">
        <f>IF(B35="","",COUNTIF($D35:$AH35,"п"))</f>
        <v/>
      </c>
    </row>
    <row r="36">
      <c r="A36" s="18">
        <f>IF(B36="","",ROW()-5)</f>
        <v/>
      </c>
      <c r="B36" s="9" t="n"/>
      <c r="C36" s="9" t="n"/>
      <c r="D36" s="19" t="n"/>
      <c r="E36" s="19" t="n"/>
      <c r="F36" s="19" t="n"/>
      <c r="G36" s="19" t="n"/>
      <c r="H36" s="19" t="n"/>
      <c r="I36" s="19" t="n"/>
      <c r="J36" s="19" t="n"/>
      <c r="K36" s="19" t="n"/>
      <c r="L36" s="19" t="n"/>
      <c r="M36" s="19" t="n"/>
      <c r="N36" s="19" t="n"/>
      <c r="O36" s="19" t="n"/>
      <c r="P36" s="19" t="n"/>
      <c r="Q36" s="19" t="n"/>
      <c r="R36" s="19" t="n"/>
      <c r="S36" s="19" t="n"/>
      <c r="T36" s="19" t="n"/>
      <c r="U36" s="19" t="n"/>
      <c r="V36" s="19" t="n"/>
      <c r="W36" s="19" t="n"/>
      <c r="X36" s="19" t="n"/>
      <c r="Y36" s="19" t="n"/>
      <c r="Z36" s="19" t="n"/>
      <c r="AA36" s="19" t="n"/>
      <c r="AB36" s="19" t="n"/>
      <c r="AC36" s="19" t="n"/>
      <c r="AD36" s="19" t="n"/>
      <c r="AE36" s="19" t="n"/>
      <c r="AF36" s="19" t="n"/>
      <c r="AG36" s="19" t="n"/>
      <c r="AH36" s="19" t="n"/>
      <c r="AI36" s="11">
        <f>IF(B36="","",COUNTIF($D36:$AH36,"1"))</f>
        <v/>
      </c>
      <c r="AJ36" s="11">
        <f>IF(B36="","",COUNTIF($D36:$AH36,"н"))</f>
        <v/>
      </c>
      <c r="AK36" s="11">
        <f>IF(B36="","",COUNTIF($D36:$AH36,"б"))</f>
        <v/>
      </c>
      <c r="AL36" s="11">
        <f>IF(B36="","",COUNTIF($D36:$AH36,"п"))</f>
        <v/>
      </c>
    </row>
    <row r="37">
      <c r="A37" s="18">
        <f>IF(B37="","",ROW()-5)</f>
        <v/>
      </c>
      <c r="B37" s="9" t="n"/>
      <c r="C37" s="9" t="n"/>
      <c r="D37" s="19" t="n"/>
      <c r="E37" s="19" t="n"/>
      <c r="F37" s="19" t="n"/>
      <c r="G37" s="19" t="n"/>
      <c r="H37" s="19" t="n"/>
      <c r="I37" s="19" t="n"/>
      <c r="J37" s="19" t="n"/>
      <c r="K37" s="19" t="n"/>
      <c r="L37" s="19" t="n"/>
      <c r="M37" s="19" t="n"/>
      <c r="N37" s="19" t="n"/>
      <c r="O37" s="19" t="n"/>
      <c r="P37" s="19" t="n"/>
      <c r="Q37" s="19" t="n"/>
      <c r="R37" s="19" t="n"/>
      <c r="S37" s="19" t="n"/>
      <c r="T37" s="19" t="n"/>
      <c r="U37" s="19" t="n"/>
      <c r="V37" s="19" t="n"/>
      <c r="W37" s="19" t="n"/>
      <c r="X37" s="19" t="n"/>
      <c r="Y37" s="19" t="n"/>
      <c r="Z37" s="19" t="n"/>
      <c r="AA37" s="19" t="n"/>
      <c r="AB37" s="19" t="n"/>
      <c r="AC37" s="19" t="n"/>
      <c r="AD37" s="19" t="n"/>
      <c r="AE37" s="19" t="n"/>
      <c r="AF37" s="19" t="n"/>
      <c r="AG37" s="19" t="n"/>
      <c r="AH37" s="19" t="n"/>
      <c r="AI37" s="11">
        <f>IF(B37="","",COUNTIF($D37:$AH37,"1"))</f>
        <v/>
      </c>
      <c r="AJ37" s="11">
        <f>IF(B37="","",COUNTIF($D37:$AH37,"н"))</f>
        <v/>
      </c>
      <c r="AK37" s="11">
        <f>IF(B37="","",COUNTIF($D37:$AH37,"б"))</f>
        <v/>
      </c>
      <c r="AL37" s="11">
        <f>IF(B37="","",COUNTIF($D37:$AH37,"п"))</f>
        <v/>
      </c>
    </row>
    <row r="38">
      <c r="A38" s="18">
        <f>IF(B38="","",ROW()-5)</f>
        <v/>
      </c>
      <c r="B38" s="9" t="n"/>
      <c r="C38" s="9" t="n"/>
      <c r="D38" s="19" t="n"/>
      <c r="E38" s="19" t="n"/>
      <c r="F38" s="19" t="n"/>
      <c r="G38" s="19" t="n"/>
      <c r="H38" s="19" t="n"/>
      <c r="I38" s="19" t="n"/>
      <c r="J38" s="19" t="n"/>
      <c r="K38" s="19" t="n"/>
      <c r="L38" s="19" t="n"/>
      <c r="M38" s="19" t="n"/>
      <c r="N38" s="19" t="n"/>
      <c r="O38" s="19" t="n"/>
      <c r="P38" s="19" t="n"/>
      <c r="Q38" s="19" t="n"/>
      <c r="R38" s="19" t="n"/>
      <c r="S38" s="19" t="n"/>
      <c r="T38" s="19" t="n"/>
      <c r="U38" s="19" t="n"/>
      <c r="V38" s="19" t="n"/>
      <c r="W38" s="19" t="n"/>
      <c r="X38" s="19" t="n"/>
      <c r="Y38" s="19" t="n"/>
      <c r="Z38" s="19" t="n"/>
      <c r="AA38" s="19" t="n"/>
      <c r="AB38" s="19" t="n"/>
      <c r="AC38" s="19" t="n"/>
      <c r="AD38" s="19" t="n"/>
      <c r="AE38" s="19" t="n"/>
      <c r="AF38" s="19" t="n"/>
      <c r="AG38" s="19" t="n"/>
      <c r="AH38" s="19" t="n"/>
      <c r="AI38" s="11">
        <f>IF(B38="","",COUNTIF($D38:$AH38,"1"))</f>
        <v/>
      </c>
      <c r="AJ38" s="11">
        <f>IF(B38="","",COUNTIF($D38:$AH38,"н"))</f>
        <v/>
      </c>
      <c r="AK38" s="11">
        <f>IF(B38="","",COUNTIF($D38:$AH38,"б"))</f>
        <v/>
      </c>
      <c r="AL38" s="11">
        <f>IF(B38="","",COUNTIF($D38:$AH38,"п"))</f>
        <v/>
      </c>
    </row>
    <row r="39">
      <c r="A39" s="18">
        <f>IF(B39="","",ROW()-5)</f>
        <v/>
      </c>
      <c r="B39" s="9" t="n"/>
      <c r="C39" s="9" t="n"/>
      <c r="D39" s="19" t="n"/>
      <c r="E39" s="19" t="n"/>
      <c r="F39" s="19" t="n"/>
      <c r="G39" s="19" t="n"/>
      <c r="H39" s="19" t="n"/>
      <c r="I39" s="19" t="n"/>
      <c r="J39" s="19" t="n"/>
      <c r="K39" s="19" t="n"/>
      <c r="L39" s="19" t="n"/>
      <c r="M39" s="19" t="n"/>
      <c r="N39" s="19" t="n"/>
      <c r="O39" s="19" t="n"/>
      <c r="P39" s="19" t="n"/>
      <c r="Q39" s="19" t="n"/>
      <c r="R39" s="19" t="n"/>
      <c r="S39" s="19" t="n"/>
      <c r="T39" s="19" t="n"/>
      <c r="U39" s="19" t="n"/>
      <c r="V39" s="19" t="n"/>
      <c r="W39" s="19" t="n"/>
      <c r="X39" s="19" t="n"/>
      <c r="Y39" s="19" t="n"/>
      <c r="Z39" s="19" t="n"/>
      <c r="AA39" s="19" t="n"/>
      <c r="AB39" s="19" t="n"/>
      <c r="AC39" s="19" t="n"/>
      <c r="AD39" s="19" t="n"/>
      <c r="AE39" s="19" t="n"/>
      <c r="AF39" s="19" t="n"/>
      <c r="AG39" s="19" t="n"/>
      <c r="AH39" s="19" t="n"/>
      <c r="AI39" s="11">
        <f>IF(B39="","",COUNTIF($D39:$AH39,"1"))</f>
        <v/>
      </c>
      <c r="AJ39" s="11">
        <f>IF(B39="","",COUNTIF($D39:$AH39,"н"))</f>
        <v/>
      </c>
      <c r="AK39" s="11">
        <f>IF(B39="","",COUNTIF($D39:$AH39,"б"))</f>
        <v/>
      </c>
      <c r="AL39" s="11">
        <f>IF(B39="","",COUNTIF($D39:$AH39,"п"))</f>
        <v/>
      </c>
    </row>
    <row r="40">
      <c r="A40" s="18">
        <f>IF(B40="","",ROW()-5)</f>
        <v/>
      </c>
      <c r="B40" s="9" t="n"/>
      <c r="C40" s="9" t="n"/>
      <c r="D40" s="19" t="n"/>
      <c r="E40" s="19" t="n"/>
      <c r="F40" s="19" t="n"/>
      <c r="G40" s="19" t="n"/>
      <c r="H40" s="19" t="n"/>
      <c r="I40" s="19" t="n"/>
      <c r="J40" s="19" t="n"/>
      <c r="K40" s="19" t="n"/>
      <c r="L40" s="19" t="n"/>
      <c r="M40" s="19" t="n"/>
      <c r="N40" s="19" t="n"/>
      <c r="O40" s="19" t="n"/>
      <c r="P40" s="19" t="n"/>
      <c r="Q40" s="19" t="n"/>
      <c r="R40" s="19" t="n"/>
      <c r="S40" s="19" t="n"/>
      <c r="T40" s="19" t="n"/>
      <c r="U40" s="19" t="n"/>
      <c r="V40" s="19" t="n"/>
      <c r="W40" s="19" t="n"/>
      <c r="X40" s="19" t="n"/>
      <c r="Y40" s="19" t="n"/>
      <c r="Z40" s="19" t="n"/>
      <c r="AA40" s="19" t="n"/>
      <c r="AB40" s="19" t="n"/>
      <c r="AC40" s="19" t="n"/>
      <c r="AD40" s="19" t="n"/>
      <c r="AE40" s="19" t="n"/>
      <c r="AF40" s="19" t="n"/>
      <c r="AG40" s="19" t="n"/>
      <c r="AH40" s="19" t="n"/>
      <c r="AI40" s="11">
        <f>IF(B40="","",COUNTIF($D40:$AH40,"1"))</f>
        <v/>
      </c>
      <c r="AJ40" s="11">
        <f>IF(B40="","",COUNTIF($D40:$AH40,"н"))</f>
        <v/>
      </c>
      <c r="AK40" s="11">
        <f>IF(B40="","",COUNTIF($D40:$AH40,"б"))</f>
        <v/>
      </c>
      <c r="AL40" s="11">
        <f>IF(B40="","",COUNTIF($D40:$AH40,"п"))</f>
        <v/>
      </c>
    </row>
    <row r="41">
      <c r="A41" s="18">
        <f>IF(B41="","",ROW()-5)</f>
        <v/>
      </c>
      <c r="B41" s="9" t="n"/>
      <c r="C41" s="9" t="n"/>
      <c r="D41" s="19" t="n"/>
      <c r="E41" s="19" t="n"/>
      <c r="F41" s="19" t="n"/>
      <c r="G41" s="19" t="n"/>
      <c r="H41" s="19" t="n"/>
      <c r="I41" s="19" t="n"/>
      <c r="J41" s="19" t="n"/>
      <c r="K41" s="19" t="n"/>
      <c r="L41" s="19" t="n"/>
      <c r="M41" s="19" t="n"/>
      <c r="N41" s="19" t="n"/>
      <c r="O41" s="19" t="n"/>
      <c r="P41" s="19" t="n"/>
      <c r="Q41" s="19" t="n"/>
      <c r="R41" s="19" t="n"/>
      <c r="S41" s="19" t="n"/>
      <c r="T41" s="19" t="n"/>
      <c r="U41" s="19" t="n"/>
      <c r="V41" s="19" t="n"/>
      <c r="W41" s="19" t="n"/>
      <c r="X41" s="19" t="n"/>
      <c r="Y41" s="19" t="n"/>
      <c r="Z41" s="19" t="n"/>
      <c r="AA41" s="19" t="n"/>
      <c r="AB41" s="19" t="n"/>
      <c r="AC41" s="19" t="n"/>
      <c r="AD41" s="19" t="n"/>
      <c r="AE41" s="19" t="n"/>
      <c r="AF41" s="19" t="n"/>
      <c r="AG41" s="19" t="n"/>
      <c r="AH41" s="19" t="n"/>
      <c r="AI41" s="11">
        <f>IF(B41="","",COUNTIF($D41:$AH41,"1"))</f>
        <v/>
      </c>
      <c r="AJ41" s="11">
        <f>IF(B41="","",COUNTIF($D41:$AH41,"н"))</f>
        <v/>
      </c>
      <c r="AK41" s="11">
        <f>IF(B41="","",COUNTIF($D41:$AH41,"б"))</f>
        <v/>
      </c>
      <c r="AL41" s="11">
        <f>IF(B41="","",COUNTIF($D41:$AH41,"п"))</f>
        <v/>
      </c>
    </row>
    <row r="42">
      <c r="A42" s="18">
        <f>IF(B42="","",ROW()-5)</f>
        <v/>
      </c>
      <c r="B42" s="9" t="n"/>
      <c r="C42" s="9" t="n"/>
      <c r="D42" s="19" t="n"/>
      <c r="E42" s="19" t="n"/>
      <c r="F42" s="19" t="n"/>
      <c r="G42" s="19" t="n"/>
      <c r="H42" s="19" t="n"/>
      <c r="I42" s="19" t="n"/>
      <c r="J42" s="19" t="n"/>
      <c r="K42" s="19" t="n"/>
      <c r="L42" s="19" t="n"/>
      <c r="M42" s="19" t="n"/>
      <c r="N42" s="19" t="n"/>
      <c r="O42" s="19" t="n"/>
      <c r="P42" s="19" t="n"/>
      <c r="Q42" s="19" t="n"/>
      <c r="R42" s="19" t="n"/>
      <c r="S42" s="19" t="n"/>
      <c r="T42" s="19" t="n"/>
      <c r="U42" s="19" t="n"/>
      <c r="V42" s="19" t="n"/>
      <c r="W42" s="19" t="n"/>
      <c r="X42" s="19" t="n"/>
      <c r="Y42" s="19" t="n"/>
      <c r="Z42" s="19" t="n"/>
      <c r="AA42" s="19" t="n"/>
      <c r="AB42" s="19" t="n"/>
      <c r="AC42" s="19" t="n"/>
      <c r="AD42" s="19" t="n"/>
      <c r="AE42" s="19" t="n"/>
      <c r="AF42" s="19" t="n"/>
      <c r="AG42" s="19" t="n"/>
      <c r="AH42" s="19" t="n"/>
      <c r="AI42" s="11">
        <f>IF(B42="","",COUNTIF($D42:$AH42,"1"))</f>
        <v/>
      </c>
      <c r="AJ42" s="11">
        <f>IF(B42="","",COUNTIF($D42:$AH42,"н"))</f>
        <v/>
      </c>
      <c r="AK42" s="11">
        <f>IF(B42="","",COUNTIF($D42:$AH42,"б"))</f>
        <v/>
      </c>
      <c r="AL42" s="11">
        <f>IF(B42="","",COUNTIF($D42:$AH42,"п"))</f>
        <v/>
      </c>
    </row>
    <row r="43">
      <c r="A43" s="18">
        <f>IF(B43="","",ROW()-5)</f>
        <v/>
      </c>
      <c r="B43" s="9" t="n"/>
      <c r="C43" s="9" t="n"/>
      <c r="D43" s="19" t="n"/>
      <c r="E43" s="19" t="n"/>
      <c r="F43" s="19" t="n"/>
      <c r="G43" s="19" t="n"/>
      <c r="H43" s="19" t="n"/>
      <c r="I43" s="19" t="n"/>
      <c r="J43" s="19" t="n"/>
      <c r="K43" s="19" t="n"/>
      <c r="L43" s="19" t="n"/>
      <c r="M43" s="19" t="n"/>
      <c r="N43" s="19" t="n"/>
      <c r="O43" s="19" t="n"/>
      <c r="P43" s="19" t="n"/>
      <c r="Q43" s="19" t="n"/>
      <c r="R43" s="19" t="n"/>
      <c r="S43" s="19" t="n"/>
      <c r="T43" s="19" t="n"/>
      <c r="U43" s="19" t="n"/>
      <c r="V43" s="19" t="n"/>
      <c r="W43" s="19" t="n"/>
      <c r="X43" s="19" t="n"/>
      <c r="Y43" s="19" t="n"/>
      <c r="Z43" s="19" t="n"/>
      <c r="AA43" s="19" t="n"/>
      <c r="AB43" s="19" t="n"/>
      <c r="AC43" s="19" t="n"/>
      <c r="AD43" s="19" t="n"/>
      <c r="AE43" s="19" t="n"/>
      <c r="AF43" s="19" t="n"/>
      <c r="AG43" s="19" t="n"/>
      <c r="AH43" s="19" t="n"/>
      <c r="AI43" s="11">
        <f>IF(B43="","",COUNTIF($D43:$AH43,"1"))</f>
        <v/>
      </c>
      <c r="AJ43" s="11">
        <f>IF(B43="","",COUNTIF($D43:$AH43,"н"))</f>
        <v/>
      </c>
      <c r="AK43" s="11">
        <f>IF(B43="","",COUNTIF($D43:$AH43,"б"))</f>
        <v/>
      </c>
      <c r="AL43" s="11">
        <f>IF(B43="","",COUNTIF($D43:$AH43,"п"))</f>
        <v/>
      </c>
    </row>
    <row r="44">
      <c r="A44" s="18">
        <f>IF(B44="","",ROW()-5)</f>
        <v/>
      </c>
      <c r="B44" s="9" t="n"/>
      <c r="C44" s="9" t="n"/>
      <c r="D44" s="19" t="n"/>
      <c r="E44" s="19" t="n"/>
      <c r="F44" s="19" t="n"/>
      <c r="G44" s="19" t="n"/>
      <c r="H44" s="19" t="n"/>
      <c r="I44" s="19" t="n"/>
      <c r="J44" s="19" t="n"/>
      <c r="K44" s="19" t="n"/>
      <c r="L44" s="19" t="n"/>
      <c r="M44" s="19" t="n"/>
      <c r="N44" s="19" t="n"/>
      <c r="O44" s="19" t="n"/>
      <c r="P44" s="19" t="n"/>
      <c r="Q44" s="19" t="n"/>
      <c r="R44" s="19" t="n"/>
      <c r="S44" s="19" t="n"/>
      <c r="T44" s="19" t="n"/>
      <c r="U44" s="19" t="n"/>
      <c r="V44" s="19" t="n"/>
      <c r="W44" s="19" t="n"/>
      <c r="X44" s="19" t="n"/>
      <c r="Y44" s="19" t="n"/>
      <c r="Z44" s="19" t="n"/>
      <c r="AA44" s="19" t="n"/>
      <c r="AB44" s="19" t="n"/>
      <c r="AC44" s="19" t="n"/>
      <c r="AD44" s="19" t="n"/>
      <c r="AE44" s="19" t="n"/>
      <c r="AF44" s="19" t="n"/>
      <c r="AG44" s="19" t="n"/>
      <c r="AH44" s="19" t="n"/>
      <c r="AI44" s="11">
        <f>IF(B44="","",COUNTIF($D44:$AH44,"1"))</f>
        <v/>
      </c>
      <c r="AJ44" s="11">
        <f>IF(B44="","",COUNTIF($D44:$AH44,"н"))</f>
        <v/>
      </c>
      <c r="AK44" s="11">
        <f>IF(B44="","",COUNTIF($D44:$AH44,"б"))</f>
        <v/>
      </c>
      <c r="AL44" s="11">
        <f>IF(B44="","",COUNTIF($D44:$AH44,"п"))</f>
        <v/>
      </c>
    </row>
    <row r="45">
      <c r="A45" s="18">
        <f>IF(B45="","",ROW()-5)</f>
        <v/>
      </c>
      <c r="B45" s="9" t="n"/>
      <c r="C45" s="9" t="n"/>
      <c r="D45" s="19" t="n"/>
      <c r="E45" s="19" t="n"/>
      <c r="F45" s="19" t="n"/>
      <c r="G45" s="19" t="n"/>
      <c r="H45" s="19" t="n"/>
      <c r="I45" s="19" t="n"/>
      <c r="J45" s="19" t="n"/>
      <c r="K45" s="19" t="n"/>
      <c r="L45" s="19" t="n"/>
      <c r="M45" s="19" t="n"/>
      <c r="N45" s="19" t="n"/>
      <c r="O45" s="19" t="n"/>
      <c r="P45" s="19" t="n"/>
      <c r="Q45" s="19" t="n"/>
      <c r="R45" s="19" t="n"/>
      <c r="S45" s="19" t="n"/>
      <c r="T45" s="19" t="n"/>
      <c r="U45" s="19" t="n"/>
      <c r="V45" s="19" t="n"/>
      <c r="W45" s="19" t="n"/>
      <c r="X45" s="19" t="n"/>
      <c r="Y45" s="19" t="n"/>
      <c r="Z45" s="19" t="n"/>
      <c r="AA45" s="19" t="n"/>
      <c r="AB45" s="19" t="n"/>
      <c r="AC45" s="19" t="n"/>
      <c r="AD45" s="19" t="n"/>
      <c r="AE45" s="19" t="n"/>
      <c r="AF45" s="19" t="n"/>
      <c r="AG45" s="19" t="n"/>
      <c r="AH45" s="19" t="n"/>
      <c r="AI45" s="11">
        <f>IF(B45="","",COUNTIF($D45:$AH45,"1"))</f>
        <v/>
      </c>
      <c r="AJ45" s="11">
        <f>IF(B45="","",COUNTIF($D45:$AH45,"н"))</f>
        <v/>
      </c>
      <c r="AK45" s="11">
        <f>IF(B45="","",COUNTIF($D45:$AH45,"б"))</f>
        <v/>
      </c>
      <c r="AL45" s="11">
        <f>IF(B45="","",COUNTIF($D45:$AH45,"п"))</f>
        <v/>
      </c>
    </row>
    <row r="47">
      <c r="B47" s="13" t="inlineStr">
        <is>
          <t>Пришло за день</t>
        </is>
      </c>
      <c r="D47" s="20">
        <f>IF(D$5="","",COUNTIF(D$6:D$45,"1"))</f>
        <v/>
      </c>
      <c r="E47" s="20">
        <f>IF(E$5="","",COUNTIF(E$6:E$45,"1"))</f>
        <v/>
      </c>
      <c r="F47" s="20">
        <f>IF(F$5="","",COUNTIF(F$6:F$45,"1"))</f>
        <v/>
      </c>
      <c r="G47" s="20">
        <f>IF(G$5="","",COUNTIF(G$6:G$45,"1"))</f>
        <v/>
      </c>
      <c r="H47" s="20">
        <f>IF(H$5="","",COUNTIF(H$6:H$45,"1"))</f>
        <v/>
      </c>
      <c r="I47" s="20">
        <f>IF(I$5="","",COUNTIF(I$6:I$45,"1"))</f>
        <v/>
      </c>
      <c r="J47" s="20">
        <f>IF(J$5="","",COUNTIF(J$6:J$45,"1"))</f>
        <v/>
      </c>
      <c r="K47" s="20">
        <f>IF(K$5="","",COUNTIF(K$6:K$45,"1"))</f>
        <v/>
      </c>
      <c r="L47" s="20">
        <f>IF(L$5="","",COUNTIF(L$6:L$45,"1"))</f>
        <v/>
      </c>
      <c r="M47" s="20">
        <f>IF(M$5="","",COUNTIF(M$6:M$45,"1"))</f>
        <v/>
      </c>
      <c r="N47" s="20">
        <f>IF(N$5="","",COUNTIF(N$6:N$45,"1"))</f>
        <v/>
      </c>
      <c r="O47" s="20">
        <f>IF(O$5="","",COUNTIF(O$6:O$45,"1"))</f>
        <v/>
      </c>
      <c r="P47" s="20">
        <f>IF(P$5="","",COUNTIF(P$6:P$45,"1"))</f>
        <v/>
      </c>
      <c r="Q47" s="20">
        <f>IF(Q$5="","",COUNTIF(Q$6:Q$45,"1"))</f>
        <v/>
      </c>
      <c r="R47" s="20">
        <f>IF(R$5="","",COUNTIF(R$6:R$45,"1"))</f>
        <v/>
      </c>
      <c r="S47" s="20">
        <f>IF(S$5="","",COUNTIF(S$6:S$45,"1"))</f>
        <v/>
      </c>
      <c r="T47" s="20">
        <f>IF(T$5="","",COUNTIF(T$6:T$45,"1"))</f>
        <v/>
      </c>
      <c r="U47" s="20">
        <f>IF(U$5="","",COUNTIF(U$6:U$45,"1"))</f>
        <v/>
      </c>
      <c r="V47" s="20">
        <f>IF(V$5="","",COUNTIF(V$6:V$45,"1"))</f>
        <v/>
      </c>
      <c r="W47" s="20">
        <f>IF(W$5="","",COUNTIF(W$6:W$45,"1"))</f>
        <v/>
      </c>
      <c r="X47" s="20">
        <f>IF(X$5="","",COUNTIF(X$6:X$45,"1"))</f>
        <v/>
      </c>
      <c r="Y47" s="20">
        <f>IF(Y$5="","",COUNTIF(Y$6:Y$45,"1"))</f>
        <v/>
      </c>
      <c r="Z47" s="20">
        <f>IF(Z$5="","",COUNTIF(Z$6:Z$45,"1"))</f>
        <v/>
      </c>
      <c r="AA47" s="20">
        <f>IF(AA$5="","",COUNTIF(AA$6:AA$45,"1"))</f>
        <v/>
      </c>
      <c r="AB47" s="20">
        <f>IF(AB$5="","",COUNTIF(AB$6:AB$45,"1"))</f>
        <v/>
      </c>
      <c r="AC47" s="20">
        <f>IF(AC$5="","",COUNTIF(AC$6:AC$45,"1"))</f>
        <v/>
      </c>
      <c r="AD47" s="20">
        <f>IF(AD$5="","",COUNTIF(AD$6:AD$45,"1"))</f>
        <v/>
      </c>
      <c r="AE47" s="20">
        <f>IF(AE$5="","",COUNTIF(AE$6:AE$45,"1"))</f>
        <v/>
      </c>
      <c r="AF47" s="20">
        <f>IF(AF$5="","",COUNTIF(AF$6:AF$45,"1"))</f>
        <v/>
      </c>
      <c r="AG47" s="20">
        <f>IF(AG$5="","",COUNTIF(AG$6:AG$45,"1"))</f>
        <v/>
      </c>
      <c r="AH47" s="20">
        <f>IF(AH$5="","",COUNTIF(AH$6:AH$45,"1"))</f>
        <v/>
      </c>
    </row>
  </sheetData>
  <conditionalFormatting sqref="D4:AH47">
    <cfRule type="expression" priority="1" dxfId="2" stopIfTrue="1">
      <formula>D$5=""</formula>
    </cfRule>
    <cfRule type="expression" priority="4" dxfId="3">
      <formula>WEEKDAY(D$5,2)&gt;5</formula>
    </cfRule>
  </conditionalFormatting>
  <conditionalFormatting sqref="D6:AH45">
    <cfRule type="expression" priority="2" dxfId="0" stopIfTrue="1">
      <formula>D6="н"</formula>
    </cfRule>
    <cfRule type="expression" priority="3" dxfId="4" stopIfTrue="1">
      <formula>OR(D6=1,D6="1")</formula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L47"/>
  <sheetViews>
    <sheetView zoomScale="11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14" customWidth="1" min="3" max="3"/>
    <col width="3.4" customWidth="1" min="4" max="4"/>
    <col width="3.4" customWidth="1" min="5" max="5"/>
    <col width="3.4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3.4" customWidth="1" min="34" max="34"/>
    <col width="9" customWidth="1" min="35" max="35"/>
    <col width="9" customWidth="1" min="36" max="36"/>
    <col width="9" customWidth="1" min="37" max="37"/>
    <col width="9" customWidth="1" min="38" max="38"/>
  </cols>
  <sheetData>
    <row r="1">
      <c r="A1" s="6" t="inlineStr">
        <is>
          <t>Журнал посещаемости, апрель</t>
        </is>
      </c>
    </row>
    <row r="2">
      <c r="A2" s="13" t="inlineStr">
        <is>
          <t>Первый день месяца</t>
        </is>
      </c>
      <c r="C2" s="14" t="n">
        <v>46478</v>
      </c>
    </row>
    <row r="3">
      <c r="A3" s="7" t="inlineStr">
        <is>
          <t>Отметки: 1 был, н не пришёл, б болел, п пробное занятие. Жёлтые ячейки заполняете вы.</t>
        </is>
      </c>
    </row>
    <row r="4">
      <c r="D4" s="15">
        <f>IF(D$5="","",CHOOSE(WEEKDAY(D$5,2),"пн","вт","ср","чт","пт","сб","вс"))</f>
        <v/>
      </c>
      <c r="E4" s="15">
        <f>IF(E$5="","",CHOOSE(WEEKDAY(E$5,2),"пн","вт","ср","чт","пт","сб","вс"))</f>
        <v/>
      </c>
      <c r="F4" s="15">
        <f>IF(F$5="","",CHOOSE(WEEKDAY(F$5,2),"пн","вт","ср","чт","пт","сб","вс"))</f>
        <v/>
      </c>
      <c r="G4" s="15">
        <f>IF(G$5="","",CHOOSE(WEEKDAY(G$5,2),"пн","вт","ср","чт","пт","сб","вс"))</f>
        <v/>
      </c>
      <c r="H4" s="15">
        <f>IF(H$5="","",CHOOSE(WEEKDAY(H$5,2),"пн","вт","ср","чт","пт","сб","вс"))</f>
        <v/>
      </c>
      <c r="I4" s="15">
        <f>IF(I$5="","",CHOOSE(WEEKDAY(I$5,2),"пн","вт","ср","чт","пт","сб","вс"))</f>
        <v/>
      </c>
      <c r="J4" s="15">
        <f>IF(J$5="","",CHOOSE(WEEKDAY(J$5,2),"пн","вт","ср","чт","пт","сб","вс"))</f>
        <v/>
      </c>
      <c r="K4" s="15">
        <f>IF(K$5="","",CHOOSE(WEEKDAY(K$5,2),"пн","вт","ср","чт","пт","сб","вс"))</f>
        <v/>
      </c>
      <c r="L4" s="15">
        <f>IF(L$5="","",CHOOSE(WEEKDAY(L$5,2),"пн","вт","ср","чт","пт","сб","вс"))</f>
        <v/>
      </c>
      <c r="M4" s="15">
        <f>IF(M$5="","",CHOOSE(WEEKDAY(M$5,2),"пн","вт","ср","чт","пт","сб","вс"))</f>
        <v/>
      </c>
      <c r="N4" s="15">
        <f>IF(N$5="","",CHOOSE(WEEKDAY(N$5,2),"пн","вт","ср","чт","пт","сб","вс"))</f>
        <v/>
      </c>
      <c r="O4" s="15">
        <f>IF(O$5="","",CHOOSE(WEEKDAY(O$5,2),"пн","вт","ср","чт","пт","сб","вс"))</f>
        <v/>
      </c>
      <c r="P4" s="15">
        <f>IF(P$5="","",CHOOSE(WEEKDAY(P$5,2),"пн","вт","ср","чт","пт","сб","вс"))</f>
        <v/>
      </c>
      <c r="Q4" s="15">
        <f>IF(Q$5="","",CHOOSE(WEEKDAY(Q$5,2),"пн","вт","ср","чт","пт","сб","вс"))</f>
        <v/>
      </c>
      <c r="R4" s="15">
        <f>IF(R$5="","",CHOOSE(WEEKDAY(R$5,2),"пн","вт","ср","чт","пт","сб","вс"))</f>
        <v/>
      </c>
      <c r="S4" s="15">
        <f>IF(S$5="","",CHOOSE(WEEKDAY(S$5,2),"пн","вт","ср","чт","пт","сб","вс"))</f>
        <v/>
      </c>
      <c r="T4" s="15">
        <f>IF(T$5="","",CHOOSE(WEEKDAY(T$5,2),"пн","вт","ср","чт","пт","сб","вс"))</f>
        <v/>
      </c>
      <c r="U4" s="15">
        <f>IF(U$5="","",CHOOSE(WEEKDAY(U$5,2),"пн","вт","ср","чт","пт","сб","вс"))</f>
        <v/>
      </c>
      <c r="V4" s="15">
        <f>IF(V$5="","",CHOOSE(WEEKDAY(V$5,2),"пн","вт","ср","чт","пт","сб","вс"))</f>
        <v/>
      </c>
      <c r="W4" s="15">
        <f>IF(W$5="","",CHOOSE(WEEKDAY(W$5,2),"пн","вт","ср","чт","пт","сб","вс"))</f>
        <v/>
      </c>
      <c r="X4" s="15">
        <f>IF(X$5="","",CHOOSE(WEEKDAY(X$5,2),"пн","вт","ср","чт","пт","сб","вс"))</f>
        <v/>
      </c>
      <c r="Y4" s="15">
        <f>IF(Y$5="","",CHOOSE(WEEKDAY(Y$5,2),"пн","вт","ср","чт","пт","сб","вс"))</f>
        <v/>
      </c>
      <c r="Z4" s="15">
        <f>IF(Z$5="","",CHOOSE(WEEKDAY(Z$5,2),"пн","вт","ср","чт","пт","сб","вс"))</f>
        <v/>
      </c>
      <c r="AA4" s="15">
        <f>IF(AA$5="","",CHOOSE(WEEKDAY(AA$5,2),"пн","вт","ср","чт","пт","сб","вс"))</f>
        <v/>
      </c>
      <c r="AB4" s="15">
        <f>IF(AB$5="","",CHOOSE(WEEKDAY(AB$5,2),"пн","вт","ср","чт","пт","сб","вс"))</f>
        <v/>
      </c>
      <c r="AC4" s="15">
        <f>IF(AC$5="","",CHOOSE(WEEKDAY(AC$5,2),"пн","вт","ср","чт","пт","сб","вс"))</f>
        <v/>
      </c>
      <c r="AD4" s="15">
        <f>IF(AD$5="","",CHOOSE(WEEKDAY(AD$5,2),"пн","вт","ср","чт","пт","сб","вс"))</f>
        <v/>
      </c>
      <c r="AE4" s="15">
        <f>IF(AE$5="","",CHOOSE(WEEKDAY(AE$5,2),"пн","вт","ср","чт","пт","сб","вс"))</f>
        <v/>
      </c>
      <c r="AF4" s="15">
        <f>IF(AF$5="","",CHOOSE(WEEKDAY(AF$5,2),"пн","вт","ср","чт","пт","сб","вс"))</f>
        <v/>
      </c>
      <c r="AG4" s="15">
        <f>IF(AG$5="","",CHOOSE(WEEKDAY(AG$5,2),"пн","вт","ср","чт","пт","сб","вс"))</f>
        <v/>
      </c>
      <c r="AH4" s="15">
        <f>IF(AH$5="","",CHOOSE(WEEKDAY(AH$5,2),"пн","вт","ср","чт","пт","сб","вс"))</f>
        <v/>
      </c>
    </row>
    <row r="5" ht="30" customHeight="1">
      <c r="A5" s="16" t="inlineStr">
        <is>
          <t>№</t>
        </is>
      </c>
      <c r="B5" s="16" t="inlineStr">
        <is>
          <t>Ученик</t>
        </is>
      </c>
      <c r="C5" s="16" t="inlineStr">
        <is>
          <t>Группа</t>
        </is>
      </c>
      <c r="D5" s="17">
        <f>IF(1&lt;=DAY(EOMONTH($C$2,0)),$C$2+0,"")</f>
        <v/>
      </c>
      <c r="E5" s="17">
        <f>IF(2&lt;=DAY(EOMONTH($C$2,0)),$C$2+1,"")</f>
        <v/>
      </c>
      <c r="F5" s="17">
        <f>IF(3&lt;=DAY(EOMONTH($C$2,0)),$C$2+2,"")</f>
        <v/>
      </c>
      <c r="G5" s="17">
        <f>IF(4&lt;=DAY(EOMONTH($C$2,0)),$C$2+3,"")</f>
        <v/>
      </c>
      <c r="H5" s="17">
        <f>IF(5&lt;=DAY(EOMONTH($C$2,0)),$C$2+4,"")</f>
        <v/>
      </c>
      <c r="I5" s="17">
        <f>IF(6&lt;=DAY(EOMONTH($C$2,0)),$C$2+5,"")</f>
        <v/>
      </c>
      <c r="J5" s="17">
        <f>IF(7&lt;=DAY(EOMONTH($C$2,0)),$C$2+6,"")</f>
        <v/>
      </c>
      <c r="K5" s="17">
        <f>IF(8&lt;=DAY(EOMONTH($C$2,0)),$C$2+7,"")</f>
        <v/>
      </c>
      <c r="L5" s="17">
        <f>IF(9&lt;=DAY(EOMONTH($C$2,0)),$C$2+8,"")</f>
        <v/>
      </c>
      <c r="M5" s="17">
        <f>IF(10&lt;=DAY(EOMONTH($C$2,0)),$C$2+9,"")</f>
        <v/>
      </c>
      <c r="N5" s="17">
        <f>IF(11&lt;=DAY(EOMONTH($C$2,0)),$C$2+10,"")</f>
        <v/>
      </c>
      <c r="O5" s="17">
        <f>IF(12&lt;=DAY(EOMONTH($C$2,0)),$C$2+11,"")</f>
        <v/>
      </c>
      <c r="P5" s="17">
        <f>IF(13&lt;=DAY(EOMONTH($C$2,0)),$C$2+12,"")</f>
        <v/>
      </c>
      <c r="Q5" s="17">
        <f>IF(14&lt;=DAY(EOMONTH($C$2,0)),$C$2+13,"")</f>
        <v/>
      </c>
      <c r="R5" s="17">
        <f>IF(15&lt;=DAY(EOMONTH($C$2,0)),$C$2+14,"")</f>
        <v/>
      </c>
      <c r="S5" s="17">
        <f>IF(16&lt;=DAY(EOMONTH($C$2,0)),$C$2+15,"")</f>
        <v/>
      </c>
      <c r="T5" s="17">
        <f>IF(17&lt;=DAY(EOMONTH($C$2,0)),$C$2+16,"")</f>
        <v/>
      </c>
      <c r="U5" s="17">
        <f>IF(18&lt;=DAY(EOMONTH($C$2,0)),$C$2+17,"")</f>
        <v/>
      </c>
      <c r="V5" s="17">
        <f>IF(19&lt;=DAY(EOMONTH($C$2,0)),$C$2+18,"")</f>
        <v/>
      </c>
      <c r="W5" s="17">
        <f>IF(20&lt;=DAY(EOMONTH($C$2,0)),$C$2+19,"")</f>
        <v/>
      </c>
      <c r="X5" s="17">
        <f>IF(21&lt;=DAY(EOMONTH($C$2,0)),$C$2+20,"")</f>
        <v/>
      </c>
      <c r="Y5" s="17">
        <f>IF(22&lt;=DAY(EOMONTH($C$2,0)),$C$2+21,"")</f>
        <v/>
      </c>
      <c r="Z5" s="17">
        <f>IF(23&lt;=DAY(EOMONTH($C$2,0)),$C$2+22,"")</f>
        <v/>
      </c>
      <c r="AA5" s="17">
        <f>IF(24&lt;=DAY(EOMONTH($C$2,0)),$C$2+23,"")</f>
        <v/>
      </c>
      <c r="AB5" s="17">
        <f>IF(25&lt;=DAY(EOMONTH($C$2,0)),$C$2+24,"")</f>
        <v/>
      </c>
      <c r="AC5" s="17">
        <f>IF(26&lt;=DAY(EOMONTH($C$2,0)),$C$2+25,"")</f>
        <v/>
      </c>
      <c r="AD5" s="17">
        <f>IF(27&lt;=DAY(EOMONTH($C$2,0)),$C$2+26,"")</f>
        <v/>
      </c>
      <c r="AE5" s="17">
        <f>IF(28&lt;=DAY(EOMONTH($C$2,0)),$C$2+27,"")</f>
        <v/>
      </c>
      <c r="AF5" s="17">
        <f>IF(29&lt;=DAY(EOMONTH($C$2,0)),$C$2+28,"")</f>
        <v/>
      </c>
      <c r="AG5" s="17">
        <f>IF(30&lt;=DAY(EOMONTH($C$2,0)),$C$2+29,"")</f>
        <v/>
      </c>
      <c r="AH5" s="17">
        <f>IF(31&lt;=DAY(EOMONTH($C$2,0)),$C$2+30,"")</f>
        <v/>
      </c>
      <c r="AI5" s="8" t="inlineStr">
        <is>
          <t>Был</t>
        </is>
      </c>
      <c r="AJ5" s="8" t="inlineStr">
        <is>
          <t>Не пришёл</t>
        </is>
      </c>
      <c r="AK5" s="8" t="inlineStr">
        <is>
          <t>Болел</t>
        </is>
      </c>
      <c r="AL5" s="8" t="inlineStr">
        <is>
          <t>Пробных</t>
        </is>
      </c>
    </row>
    <row r="6">
      <c r="A6" s="18">
        <f>IF(B6="","",ROW()-5)</f>
        <v/>
      </c>
      <c r="B6" s="9" t="n"/>
      <c r="C6" s="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19" t="n"/>
      <c r="O6" s="19" t="n"/>
      <c r="P6" s="19" t="n"/>
      <c r="Q6" s="19" t="n"/>
      <c r="R6" s="19" t="n"/>
      <c r="S6" s="19" t="n"/>
      <c r="T6" s="19" t="n"/>
      <c r="U6" s="19" t="n"/>
      <c r="V6" s="19" t="n"/>
      <c r="W6" s="19" t="n"/>
      <c r="X6" s="19" t="n"/>
      <c r="Y6" s="19" t="n"/>
      <c r="Z6" s="19" t="n"/>
      <c r="AA6" s="19" t="n"/>
      <c r="AB6" s="19" t="n"/>
      <c r="AC6" s="19" t="n"/>
      <c r="AD6" s="19" t="n"/>
      <c r="AE6" s="19" t="n"/>
      <c r="AF6" s="19" t="n"/>
      <c r="AG6" s="19" t="n"/>
      <c r="AH6" s="19" t="n"/>
      <c r="AI6" s="11">
        <f>IF(B6="","",COUNTIF($D6:$AH6,"1"))</f>
        <v/>
      </c>
      <c r="AJ6" s="11">
        <f>IF(B6="","",COUNTIF($D6:$AH6,"н"))</f>
        <v/>
      </c>
      <c r="AK6" s="11">
        <f>IF(B6="","",COUNTIF($D6:$AH6,"б"))</f>
        <v/>
      </c>
      <c r="AL6" s="11">
        <f>IF(B6="","",COUNTIF($D6:$AH6,"п"))</f>
        <v/>
      </c>
    </row>
    <row r="7">
      <c r="A7" s="18">
        <f>IF(B7="","",ROW()-5)</f>
        <v/>
      </c>
      <c r="B7" s="9" t="n"/>
      <c r="C7" s="9" t="n"/>
      <c r="D7" s="19" t="n"/>
      <c r="E7" s="19" t="n"/>
      <c r="F7" s="19" t="n"/>
      <c r="G7" s="19" t="n"/>
      <c r="H7" s="19" t="n"/>
      <c r="I7" s="19" t="n"/>
      <c r="J7" s="19" t="n"/>
      <c r="K7" s="19" t="n"/>
      <c r="L7" s="19" t="n"/>
      <c r="M7" s="19" t="n"/>
      <c r="N7" s="19" t="n"/>
      <c r="O7" s="19" t="n"/>
      <c r="P7" s="19" t="n"/>
      <c r="Q7" s="19" t="n"/>
      <c r="R7" s="19" t="n"/>
      <c r="S7" s="19" t="n"/>
      <c r="T7" s="19" t="n"/>
      <c r="U7" s="19" t="n"/>
      <c r="V7" s="19" t="n"/>
      <c r="W7" s="19" t="n"/>
      <c r="X7" s="19" t="n"/>
      <c r="Y7" s="19" t="n"/>
      <c r="Z7" s="19" t="n"/>
      <c r="AA7" s="19" t="n"/>
      <c r="AB7" s="19" t="n"/>
      <c r="AC7" s="19" t="n"/>
      <c r="AD7" s="19" t="n"/>
      <c r="AE7" s="19" t="n"/>
      <c r="AF7" s="19" t="n"/>
      <c r="AG7" s="19" t="n"/>
      <c r="AH7" s="19" t="n"/>
      <c r="AI7" s="11">
        <f>IF(B7="","",COUNTIF($D7:$AH7,"1"))</f>
        <v/>
      </c>
      <c r="AJ7" s="11">
        <f>IF(B7="","",COUNTIF($D7:$AH7,"н"))</f>
        <v/>
      </c>
      <c r="AK7" s="11">
        <f>IF(B7="","",COUNTIF($D7:$AH7,"б"))</f>
        <v/>
      </c>
      <c r="AL7" s="11">
        <f>IF(B7="","",COUNTIF($D7:$AH7,"п"))</f>
        <v/>
      </c>
    </row>
    <row r="8">
      <c r="A8" s="18">
        <f>IF(B8="","",ROW()-5)</f>
        <v/>
      </c>
      <c r="B8" s="9" t="n"/>
      <c r="C8" s="9" t="n"/>
      <c r="D8" s="19" t="n"/>
      <c r="E8" s="19" t="n"/>
      <c r="F8" s="19" t="n"/>
      <c r="G8" s="19" t="n"/>
      <c r="H8" s="19" t="n"/>
      <c r="I8" s="19" t="n"/>
      <c r="J8" s="19" t="n"/>
      <c r="K8" s="19" t="n"/>
      <c r="L8" s="19" t="n"/>
      <c r="M8" s="19" t="n"/>
      <c r="N8" s="19" t="n"/>
      <c r="O8" s="19" t="n"/>
      <c r="P8" s="19" t="n"/>
      <c r="Q8" s="19" t="n"/>
      <c r="R8" s="19" t="n"/>
      <c r="S8" s="19" t="n"/>
      <c r="T8" s="19" t="n"/>
      <c r="U8" s="19" t="n"/>
      <c r="V8" s="19" t="n"/>
      <c r="W8" s="19" t="n"/>
      <c r="X8" s="19" t="n"/>
      <c r="Y8" s="19" t="n"/>
      <c r="Z8" s="19" t="n"/>
      <c r="AA8" s="19" t="n"/>
      <c r="AB8" s="19" t="n"/>
      <c r="AC8" s="19" t="n"/>
      <c r="AD8" s="19" t="n"/>
      <c r="AE8" s="19" t="n"/>
      <c r="AF8" s="19" t="n"/>
      <c r="AG8" s="19" t="n"/>
      <c r="AH8" s="19" t="n"/>
      <c r="AI8" s="11">
        <f>IF(B8="","",COUNTIF($D8:$AH8,"1"))</f>
        <v/>
      </c>
      <c r="AJ8" s="11">
        <f>IF(B8="","",COUNTIF($D8:$AH8,"н"))</f>
        <v/>
      </c>
      <c r="AK8" s="11">
        <f>IF(B8="","",COUNTIF($D8:$AH8,"б"))</f>
        <v/>
      </c>
      <c r="AL8" s="11">
        <f>IF(B8="","",COUNTIF($D8:$AH8,"п"))</f>
        <v/>
      </c>
    </row>
    <row r="9">
      <c r="A9" s="18">
        <f>IF(B9="","",ROW()-5)</f>
        <v/>
      </c>
      <c r="B9" s="9" t="n"/>
      <c r="C9" s="9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19" t="n"/>
      <c r="Q9" s="19" t="n"/>
      <c r="R9" s="19" t="n"/>
      <c r="S9" s="19" t="n"/>
      <c r="T9" s="19" t="n"/>
      <c r="U9" s="19" t="n"/>
      <c r="V9" s="19" t="n"/>
      <c r="W9" s="19" t="n"/>
      <c r="X9" s="19" t="n"/>
      <c r="Y9" s="19" t="n"/>
      <c r="Z9" s="19" t="n"/>
      <c r="AA9" s="19" t="n"/>
      <c r="AB9" s="19" t="n"/>
      <c r="AC9" s="19" t="n"/>
      <c r="AD9" s="19" t="n"/>
      <c r="AE9" s="19" t="n"/>
      <c r="AF9" s="19" t="n"/>
      <c r="AG9" s="19" t="n"/>
      <c r="AH9" s="19" t="n"/>
      <c r="AI9" s="11">
        <f>IF(B9="","",COUNTIF($D9:$AH9,"1"))</f>
        <v/>
      </c>
      <c r="AJ9" s="11">
        <f>IF(B9="","",COUNTIF($D9:$AH9,"н"))</f>
        <v/>
      </c>
      <c r="AK9" s="11">
        <f>IF(B9="","",COUNTIF($D9:$AH9,"б"))</f>
        <v/>
      </c>
      <c r="AL9" s="11">
        <f>IF(B9="","",COUNTIF($D9:$AH9,"п"))</f>
        <v/>
      </c>
    </row>
    <row r="10">
      <c r="A10" s="18">
        <f>IF(B10="","",ROW()-5)</f>
        <v/>
      </c>
      <c r="B10" s="9" t="n"/>
      <c r="C10" s="9" t="n"/>
      <c r="D10" s="19" t="n"/>
      <c r="E10" s="19" t="n"/>
      <c r="F10" s="19" t="n"/>
      <c r="G10" s="19" t="n"/>
      <c r="H10" s="19" t="n"/>
      <c r="I10" s="19" t="n"/>
      <c r="J10" s="19" t="n"/>
      <c r="K10" s="19" t="n"/>
      <c r="L10" s="19" t="n"/>
      <c r="M10" s="19" t="n"/>
      <c r="N10" s="19" t="n"/>
      <c r="O10" s="19" t="n"/>
      <c r="P10" s="19" t="n"/>
      <c r="Q10" s="19" t="n"/>
      <c r="R10" s="19" t="n"/>
      <c r="S10" s="19" t="n"/>
      <c r="T10" s="19" t="n"/>
      <c r="U10" s="19" t="n"/>
      <c r="V10" s="19" t="n"/>
      <c r="W10" s="19" t="n"/>
      <c r="X10" s="19" t="n"/>
      <c r="Y10" s="19" t="n"/>
      <c r="Z10" s="19" t="n"/>
      <c r="AA10" s="19" t="n"/>
      <c r="AB10" s="19" t="n"/>
      <c r="AC10" s="19" t="n"/>
      <c r="AD10" s="19" t="n"/>
      <c r="AE10" s="19" t="n"/>
      <c r="AF10" s="19" t="n"/>
      <c r="AG10" s="19" t="n"/>
      <c r="AH10" s="19" t="n"/>
      <c r="AI10" s="11">
        <f>IF(B10="","",COUNTIF($D10:$AH10,"1"))</f>
        <v/>
      </c>
      <c r="AJ10" s="11">
        <f>IF(B10="","",COUNTIF($D10:$AH10,"н"))</f>
        <v/>
      </c>
      <c r="AK10" s="11">
        <f>IF(B10="","",COUNTIF($D10:$AH10,"б"))</f>
        <v/>
      </c>
      <c r="AL10" s="11">
        <f>IF(B10="","",COUNTIF($D10:$AH10,"п"))</f>
        <v/>
      </c>
    </row>
    <row r="11">
      <c r="A11" s="18">
        <f>IF(B11="","",ROW()-5)</f>
        <v/>
      </c>
      <c r="B11" s="9" t="n"/>
      <c r="C11" s="9" t="n"/>
      <c r="D11" s="19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9" t="n"/>
      <c r="N11" s="19" t="n"/>
      <c r="O11" s="19" t="n"/>
      <c r="P11" s="19" t="n"/>
      <c r="Q11" s="19" t="n"/>
      <c r="R11" s="19" t="n"/>
      <c r="S11" s="19" t="n"/>
      <c r="T11" s="19" t="n"/>
      <c r="U11" s="19" t="n"/>
      <c r="V11" s="19" t="n"/>
      <c r="W11" s="19" t="n"/>
      <c r="X11" s="19" t="n"/>
      <c r="Y11" s="19" t="n"/>
      <c r="Z11" s="19" t="n"/>
      <c r="AA11" s="19" t="n"/>
      <c r="AB11" s="19" t="n"/>
      <c r="AC11" s="19" t="n"/>
      <c r="AD11" s="19" t="n"/>
      <c r="AE11" s="19" t="n"/>
      <c r="AF11" s="19" t="n"/>
      <c r="AG11" s="19" t="n"/>
      <c r="AH11" s="19" t="n"/>
      <c r="AI11" s="11">
        <f>IF(B11="","",COUNTIF($D11:$AH11,"1"))</f>
        <v/>
      </c>
      <c r="AJ11" s="11">
        <f>IF(B11="","",COUNTIF($D11:$AH11,"н"))</f>
        <v/>
      </c>
      <c r="AK11" s="11">
        <f>IF(B11="","",COUNTIF($D11:$AH11,"б"))</f>
        <v/>
      </c>
      <c r="AL11" s="11">
        <f>IF(B11="","",COUNTIF($D11:$AH11,"п"))</f>
        <v/>
      </c>
    </row>
    <row r="12">
      <c r="A12" s="18">
        <f>IF(B12="","",ROW()-5)</f>
        <v/>
      </c>
      <c r="B12" s="9" t="n"/>
      <c r="C12" s="9" t="n"/>
      <c r="D12" s="19" t="n"/>
      <c r="E12" s="19" t="n"/>
      <c r="F12" s="19" t="n"/>
      <c r="G12" s="19" t="n"/>
      <c r="H12" s="19" t="n"/>
      <c r="I12" s="19" t="n"/>
      <c r="J12" s="19" t="n"/>
      <c r="K12" s="19" t="n"/>
      <c r="L12" s="19" t="n"/>
      <c r="M12" s="19" t="n"/>
      <c r="N12" s="19" t="n"/>
      <c r="O12" s="19" t="n"/>
      <c r="P12" s="19" t="n"/>
      <c r="Q12" s="19" t="n"/>
      <c r="R12" s="19" t="n"/>
      <c r="S12" s="19" t="n"/>
      <c r="T12" s="19" t="n"/>
      <c r="U12" s="19" t="n"/>
      <c r="V12" s="19" t="n"/>
      <c r="W12" s="19" t="n"/>
      <c r="X12" s="19" t="n"/>
      <c r="Y12" s="19" t="n"/>
      <c r="Z12" s="19" t="n"/>
      <c r="AA12" s="19" t="n"/>
      <c r="AB12" s="19" t="n"/>
      <c r="AC12" s="19" t="n"/>
      <c r="AD12" s="19" t="n"/>
      <c r="AE12" s="19" t="n"/>
      <c r="AF12" s="19" t="n"/>
      <c r="AG12" s="19" t="n"/>
      <c r="AH12" s="19" t="n"/>
      <c r="AI12" s="11">
        <f>IF(B12="","",COUNTIF($D12:$AH12,"1"))</f>
        <v/>
      </c>
      <c r="AJ12" s="11">
        <f>IF(B12="","",COUNTIF($D12:$AH12,"н"))</f>
        <v/>
      </c>
      <c r="AK12" s="11">
        <f>IF(B12="","",COUNTIF($D12:$AH12,"б"))</f>
        <v/>
      </c>
      <c r="AL12" s="11">
        <f>IF(B12="","",COUNTIF($D12:$AH12,"п"))</f>
        <v/>
      </c>
    </row>
    <row r="13">
      <c r="A13" s="18">
        <f>IF(B13="","",ROW()-5)</f>
        <v/>
      </c>
      <c r="B13" s="9" t="n"/>
      <c r="C13" s="9" t="n"/>
      <c r="D13" s="19" t="n"/>
      <c r="E13" s="19" t="n"/>
      <c r="F13" s="19" t="n"/>
      <c r="G13" s="19" t="n"/>
      <c r="H13" s="19" t="n"/>
      <c r="I13" s="19" t="n"/>
      <c r="J13" s="19" t="n"/>
      <c r="K13" s="19" t="n"/>
      <c r="L13" s="19" t="n"/>
      <c r="M13" s="19" t="n"/>
      <c r="N13" s="19" t="n"/>
      <c r="O13" s="19" t="n"/>
      <c r="P13" s="19" t="n"/>
      <c r="Q13" s="19" t="n"/>
      <c r="R13" s="19" t="n"/>
      <c r="S13" s="19" t="n"/>
      <c r="T13" s="19" t="n"/>
      <c r="U13" s="19" t="n"/>
      <c r="V13" s="19" t="n"/>
      <c r="W13" s="19" t="n"/>
      <c r="X13" s="19" t="n"/>
      <c r="Y13" s="19" t="n"/>
      <c r="Z13" s="19" t="n"/>
      <c r="AA13" s="19" t="n"/>
      <c r="AB13" s="19" t="n"/>
      <c r="AC13" s="19" t="n"/>
      <c r="AD13" s="19" t="n"/>
      <c r="AE13" s="19" t="n"/>
      <c r="AF13" s="19" t="n"/>
      <c r="AG13" s="19" t="n"/>
      <c r="AH13" s="19" t="n"/>
      <c r="AI13" s="11">
        <f>IF(B13="","",COUNTIF($D13:$AH13,"1"))</f>
        <v/>
      </c>
      <c r="AJ13" s="11">
        <f>IF(B13="","",COUNTIF($D13:$AH13,"н"))</f>
        <v/>
      </c>
      <c r="AK13" s="11">
        <f>IF(B13="","",COUNTIF($D13:$AH13,"б"))</f>
        <v/>
      </c>
      <c r="AL13" s="11">
        <f>IF(B13="","",COUNTIF($D13:$AH13,"п"))</f>
        <v/>
      </c>
    </row>
    <row r="14">
      <c r="A14" s="18">
        <f>IF(B14="","",ROW()-5)</f>
        <v/>
      </c>
      <c r="B14" s="9" t="n"/>
      <c r="C14" s="9" t="n"/>
      <c r="D14" s="19" t="n"/>
      <c r="E14" s="19" t="n"/>
      <c r="F14" s="19" t="n"/>
      <c r="G14" s="19" t="n"/>
      <c r="H14" s="19" t="n"/>
      <c r="I14" s="19" t="n"/>
      <c r="J14" s="19" t="n"/>
      <c r="K14" s="19" t="n"/>
      <c r="L14" s="19" t="n"/>
      <c r="M14" s="19" t="n"/>
      <c r="N14" s="19" t="n"/>
      <c r="O14" s="19" t="n"/>
      <c r="P14" s="19" t="n"/>
      <c r="Q14" s="19" t="n"/>
      <c r="R14" s="19" t="n"/>
      <c r="S14" s="19" t="n"/>
      <c r="T14" s="19" t="n"/>
      <c r="U14" s="19" t="n"/>
      <c r="V14" s="19" t="n"/>
      <c r="W14" s="19" t="n"/>
      <c r="X14" s="19" t="n"/>
      <c r="Y14" s="19" t="n"/>
      <c r="Z14" s="19" t="n"/>
      <c r="AA14" s="19" t="n"/>
      <c r="AB14" s="19" t="n"/>
      <c r="AC14" s="19" t="n"/>
      <c r="AD14" s="19" t="n"/>
      <c r="AE14" s="19" t="n"/>
      <c r="AF14" s="19" t="n"/>
      <c r="AG14" s="19" t="n"/>
      <c r="AH14" s="19" t="n"/>
      <c r="AI14" s="11">
        <f>IF(B14="","",COUNTIF($D14:$AH14,"1"))</f>
        <v/>
      </c>
      <c r="AJ14" s="11">
        <f>IF(B14="","",COUNTIF($D14:$AH14,"н"))</f>
        <v/>
      </c>
      <c r="AK14" s="11">
        <f>IF(B14="","",COUNTIF($D14:$AH14,"б"))</f>
        <v/>
      </c>
      <c r="AL14" s="11">
        <f>IF(B14="","",COUNTIF($D14:$AH14,"п"))</f>
        <v/>
      </c>
    </row>
    <row r="15">
      <c r="A15" s="18">
        <f>IF(B15="","",ROW()-5)</f>
        <v/>
      </c>
      <c r="B15" s="9" t="n"/>
      <c r="C15" s="9" t="n"/>
      <c r="D15" s="19" t="n"/>
      <c r="E15" s="19" t="n"/>
      <c r="F15" s="19" t="n"/>
      <c r="G15" s="19" t="n"/>
      <c r="H15" s="19" t="n"/>
      <c r="I15" s="19" t="n"/>
      <c r="J15" s="19" t="n"/>
      <c r="K15" s="19" t="n"/>
      <c r="L15" s="19" t="n"/>
      <c r="M15" s="19" t="n"/>
      <c r="N15" s="19" t="n"/>
      <c r="O15" s="19" t="n"/>
      <c r="P15" s="19" t="n"/>
      <c r="Q15" s="19" t="n"/>
      <c r="R15" s="19" t="n"/>
      <c r="S15" s="19" t="n"/>
      <c r="T15" s="19" t="n"/>
      <c r="U15" s="19" t="n"/>
      <c r="V15" s="19" t="n"/>
      <c r="W15" s="19" t="n"/>
      <c r="X15" s="19" t="n"/>
      <c r="Y15" s="19" t="n"/>
      <c r="Z15" s="19" t="n"/>
      <c r="AA15" s="19" t="n"/>
      <c r="AB15" s="19" t="n"/>
      <c r="AC15" s="19" t="n"/>
      <c r="AD15" s="19" t="n"/>
      <c r="AE15" s="19" t="n"/>
      <c r="AF15" s="19" t="n"/>
      <c r="AG15" s="19" t="n"/>
      <c r="AH15" s="19" t="n"/>
      <c r="AI15" s="11">
        <f>IF(B15="","",COUNTIF($D15:$AH15,"1"))</f>
        <v/>
      </c>
      <c r="AJ15" s="11">
        <f>IF(B15="","",COUNTIF($D15:$AH15,"н"))</f>
        <v/>
      </c>
      <c r="AK15" s="11">
        <f>IF(B15="","",COUNTIF($D15:$AH15,"б"))</f>
        <v/>
      </c>
      <c r="AL15" s="11">
        <f>IF(B15="","",COUNTIF($D15:$AH15,"п"))</f>
        <v/>
      </c>
    </row>
    <row r="16">
      <c r="A16" s="18">
        <f>IF(B16="","",ROW()-5)</f>
        <v/>
      </c>
      <c r="B16" s="9" t="n"/>
      <c r="C16" s="9" t="n"/>
      <c r="D16" s="19" t="n"/>
      <c r="E16" s="19" t="n"/>
      <c r="F16" s="19" t="n"/>
      <c r="G16" s="19" t="n"/>
      <c r="H16" s="19" t="n"/>
      <c r="I16" s="19" t="n"/>
      <c r="J16" s="19" t="n"/>
      <c r="K16" s="19" t="n"/>
      <c r="L16" s="19" t="n"/>
      <c r="M16" s="19" t="n"/>
      <c r="N16" s="19" t="n"/>
      <c r="O16" s="19" t="n"/>
      <c r="P16" s="19" t="n"/>
      <c r="Q16" s="19" t="n"/>
      <c r="R16" s="19" t="n"/>
      <c r="S16" s="19" t="n"/>
      <c r="T16" s="19" t="n"/>
      <c r="U16" s="19" t="n"/>
      <c r="V16" s="19" t="n"/>
      <c r="W16" s="19" t="n"/>
      <c r="X16" s="19" t="n"/>
      <c r="Y16" s="19" t="n"/>
      <c r="Z16" s="19" t="n"/>
      <c r="AA16" s="19" t="n"/>
      <c r="AB16" s="19" t="n"/>
      <c r="AC16" s="19" t="n"/>
      <c r="AD16" s="19" t="n"/>
      <c r="AE16" s="19" t="n"/>
      <c r="AF16" s="19" t="n"/>
      <c r="AG16" s="19" t="n"/>
      <c r="AH16" s="19" t="n"/>
      <c r="AI16" s="11">
        <f>IF(B16="","",COUNTIF($D16:$AH16,"1"))</f>
        <v/>
      </c>
      <c r="AJ16" s="11">
        <f>IF(B16="","",COUNTIF($D16:$AH16,"н"))</f>
        <v/>
      </c>
      <c r="AK16" s="11">
        <f>IF(B16="","",COUNTIF($D16:$AH16,"б"))</f>
        <v/>
      </c>
      <c r="AL16" s="11">
        <f>IF(B16="","",COUNTIF($D16:$AH16,"п"))</f>
        <v/>
      </c>
    </row>
    <row r="17">
      <c r="A17" s="18">
        <f>IF(B17="","",ROW()-5)</f>
        <v/>
      </c>
      <c r="B17" s="9" t="n"/>
      <c r="C17" s="9" t="n"/>
      <c r="D17" s="19" t="n"/>
      <c r="E17" s="19" t="n"/>
      <c r="F17" s="19" t="n"/>
      <c r="G17" s="19" t="n"/>
      <c r="H17" s="19" t="n"/>
      <c r="I17" s="19" t="n"/>
      <c r="J17" s="19" t="n"/>
      <c r="K17" s="19" t="n"/>
      <c r="L17" s="19" t="n"/>
      <c r="M17" s="19" t="n"/>
      <c r="N17" s="19" t="n"/>
      <c r="O17" s="19" t="n"/>
      <c r="P17" s="19" t="n"/>
      <c r="Q17" s="19" t="n"/>
      <c r="R17" s="19" t="n"/>
      <c r="S17" s="19" t="n"/>
      <c r="T17" s="19" t="n"/>
      <c r="U17" s="19" t="n"/>
      <c r="V17" s="19" t="n"/>
      <c r="W17" s="19" t="n"/>
      <c r="X17" s="19" t="n"/>
      <c r="Y17" s="19" t="n"/>
      <c r="Z17" s="19" t="n"/>
      <c r="AA17" s="19" t="n"/>
      <c r="AB17" s="19" t="n"/>
      <c r="AC17" s="19" t="n"/>
      <c r="AD17" s="19" t="n"/>
      <c r="AE17" s="19" t="n"/>
      <c r="AF17" s="19" t="n"/>
      <c r="AG17" s="19" t="n"/>
      <c r="AH17" s="19" t="n"/>
      <c r="AI17" s="11">
        <f>IF(B17="","",COUNTIF($D17:$AH17,"1"))</f>
        <v/>
      </c>
      <c r="AJ17" s="11">
        <f>IF(B17="","",COUNTIF($D17:$AH17,"н"))</f>
        <v/>
      </c>
      <c r="AK17" s="11">
        <f>IF(B17="","",COUNTIF($D17:$AH17,"б"))</f>
        <v/>
      </c>
      <c r="AL17" s="11">
        <f>IF(B17="","",COUNTIF($D17:$AH17,"п"))</f>
        <v/>
      </c>
    </row>
    <row r="18">
      <c r="A18" s="18">
        <f>IF(B18="","",ROW()-5)</f>
        <v/>
      </c>
      <c r="B18" s="9" t="n"/>
      <c r="C18" s="9" t="n"/>
      <c r="D18" s="19" t="n"/>
      <c r="E18" s="19" t="n"/>
      <c r="F18" s="19" t="n"/>
      <c r="G18" s="19" t="n"/>
      <c r="H18" s="19" t="n"/>
      <c r="I18" s="19" t="n"/>
      <c r="J18" s="19" t="n"/>
      <c r="K18" s="19" t="n"/>
      <c r="L18" s="19" t="n"/>
      <c r="M18" s="19" t="n"/>
      <c r="N18" s="19" t="n"/>
      <c r="O18" s="19" t="n"/>
      <c r="P18" s="19" t="n"/>
      <c r="Q18" s="19" t="n"/>
      <c r="R18" s="19" t="n"/>
      <c r="S18" s="19" t="n"/>
      <c r="T18" s="19" t="n"/>
      <c r="U18" s="19" t="n"/>
      <c r="V18" s="19" t="n"/>
      <c r="W18" s="19" t="n"/>
      <c r="X18" s="19" t="n"/>
      <c r="Y18" s="19" t="n"/>
      <c r="Z18" s="19" t="n"/>
      <c r="AA18" s="19" t="n"/>
      <c r="AB18" s="19" t="n"/>
      <c r="AC18" s="19" t="n"/>
      <c r="AD18" s="19" t="n"/>
      <c r="AE18" s="19" t="n"/>
      <c r="AF18" s="19" t="n"/>
      <c r="AG18" s="19" t="n"/>
      <c r="AH18" s="19" t="n"/>
      <c r="AI18" s="11">
        <f>IF(B18="","",COUNTIF($D18:$AH18,"1"))</f>
        <v/>
      </c>
      <c r="AJ18" s="11">
        <f>IF(B18="","",COUNTIF($D18:$AH18,"н"))</f>
        <v/>
      </c>
      <c r="AK18" s="11">
        <f>IF(B18="","",COUNTIF($D18:$AH18,"б"))</f>
        <v/>
      </c>
      <c r="AL18" s="11">
        <f>IF(B18="","",COUNTIF($D18:$AH18,"п"))</f>
        <v/>
      </c>
    </row>
    <row r="19">
      <c r="A19" s="18">
        <f>IF(B19="","",ROW()-5)</f>
        <v/>
      </c>
      <c r="B19" s="9" t="n"/>
      <c r="C19" s="9" t="n"/>
      <c r="D19" s="19" t="n"/>
      <c r="E19" s="19" t="n"/>
      <c r="F19" s="19" t="n"/>
      <c r="G19" s="19" t="n"/>
      <c r="H19" s="19" t="n"/>
      <c r="I19" s="19" t="n"/>
      <c r="J19" s="19" t="n"/>
      <c r="K19" s="19" t="n"/>
      <c r="L19" s="19" t="n"/>
      <c r="M19" s="19" t="n"/>
      <c r="N19" s="19" t="n"/>
      <c r="O19" s="19" t="n"/>
      <c r="P19" s="19" t="n"/>
      <c r="Q19" s="19" t="n"/>
      <c r="R19" s="19" t="n"/>
      <c r="S19" s="19" t="n"/>
      <c r="T19" s="19" t="n"/>
      <c r="U19" s="19" t="n"/>
      <c r="V19" s="19" t="n"/>
      <c r="W19" s="19" t="n"/>
      <c r="X19" s="19" t="n"/>
      <c r="Y19" s="19" t="n"/>
      <c r="Z19" s="19" t="n"/>
      <c r="AA19" s="19" t="n"/>
      <c r="AB19" s="19" t="n"/>
      <c r="AC19" s="19" t="n"/>
      <c r="AD19" s="19" t="n"/>
      <c r="AE19" s="19" t="n"/>
      <c r="AF19" s="19" t="n"/>
      <c r="AG19" s="19" t="n"/>
      <c r="AH19" s="19" t="n"/>
      <c r="AI19" s="11">
        <f>IF(B19="","",COUNTIF($D19:$AH19,"1"))</f>
        <v/>
      </c>
      <c r="AJ19" s="11">
        <f>IF(B19="","",COUNTIF($D19:$AH19,"н"))</f>
        <v/>
      </c>
      <c r="AK19" s="11">
        <f>IF(B19="","",COUNTIF($D19:$AH19,"б"))</f>
        <v/>
      </c>
      <c r="AL19" s="11">
        <f>IF(B19="","",COUNTIF($D19:$AH19,"п"))</f>
        <v/>
      </c>
    </row>
    <row r="20">
      <c r="A20" s="18">
        <f>IF(B20="","",ROW()-5)</f>
        <v/>
      </c>
      <c r="B20" s="9" t="n"/>
      <c r="C20" s="9" t="n"/>
      <c r="D20" s="19" t="n"/>
      <c r="E20" s="19" t="n"/>
      <c r="F20" s="19" t="n"/>
      <c r="G20" s="19" t="n"/>
      <c r="H20" s="19" t="n"/>
      <c r="I20" s="19" t="n"/>
      <c r="J20" s="19" t="n"/>
      <c r="K20" s="19" t="n"/>
      <c r="L20" s="19" t="n"/>
      <c r="M20" s="19" t="n"/>
      <c r="N20" s="19" t="n"/>
      <c r="O20" s="19" t="n"/>
      <c r="P20" s="19" t="n"/>
      <c r="Q20" s="19" t="n"/>
      <c r="R20" s="19" t="n"/>
      <c r="S20" s="19" t="n"/>
      <c r="T20" s="19" t="n"/>
      <c r="U20" s="19" t="n"/>
      <c r="V20" s="19" t="n"/>
      <c r="W20" s="19" t="n"/>
      <c r="X20" s="19" t="n"/>
      <c r="Y20" s="19" t="n"/>
      <c r="Z20" s="19" t="n"/>
      <c r="AA20" s="19" t="n"/>
      <c r="AB20" s="19" t="n"/>
      <c r="AC20" s="19" t="n"/>
      <c r="AD20" s="19" t="n"/>
      <c r="AE20" s="19" t="n"/>
      <c r="AF20" s="19" t="n"/>
      <c r="AG20" s="19" t="n"/>
      <c r="AH20" s="19" t="n"/>
      <c r="AI20" s="11">
        <f>IF(B20="","",COUNTIF($D20:$AH20,"1"))</f>
        <v/>
      </c>
      <c r="AJ20" s="11">
        <f>IF(B20="","",COUNTIF($D20:$AH20,"н"))</f>
        <v/>
      </c>
      <c r="AK20" s="11">
        <f>IF(B20="","",COUNTIF($D20:$AH20,"б"))</f>
        <v/>
      </c>
      <c r="AL20" s="11">
        <f>IF(B20="","",COUNTIF($D20:$AH20,"п"))</f>
        <v/>
      </c>
    </row>
    <row r="21">
      <c r="A21" s="18">
        <f>IF(B21="","",ROW()-5)</f>
        <v/>
      </c>
      <c r="B21" s="9" t="n"/>
      <c r="C21" s="9" t="n"/>
      <c r="D21" s="19" t="n"/>
      <c r="E21" s="19" t="n"/>
      <c r="F21" s="19" t="n"/>
      <c r="G21" s="19" t="n"/>
      <c r="H21" s="19" t="n"/>
      <c r="I21" s="19" t="n"/>
      <c r="J21" s="19" t="n"/>
      <c r="K21" s="19" t="n"/>
      <c r="L21" s="19" t="n"/>
      <c r="M21" s="19" t="n"/>
      <c r="N21" s="19" t="n"/>
      <c r="O21" s="19" t="n"/>
      <c r="P21" s="19" t="n"/>
      <c r="Q21" s="19" t="n"/>
      <c r="R21" s="19" t="n"/>
      <c r="S21" s="19" t="n"/>
      <c r="T21" s="19" t="n"/>
      <c r="U21" s="19" t="n"/>
      <c r="V21" s="19" t="n"/>
      <c r="W21" s="19" t="n"/>
      <c r="X21" s="19" t="n"/>
      <c r="Y21" s="19" t="n"/>
      <c r="Z21" s="19" t="n"/>
      <c r="AA21" s="19" t="n"/>
      <c r="AB21" s="19" t="n"/>
      <c r="AC21" s="19" t="n"/>
      <c r="AD21" s="19" t="n"/>
      <c r="AE21" s="19" t="n"/>
      <c r="AF21" s="19" t="n"/>
      <c r="AG21" s="19" t="n"/>
      <c r="AH21" s="19" t="n"/>
      <c r="AI21" s="11">
        <f>IF(B21="","",COUNTIF($D21:$AH21,"1"))</f>
        <v/>
      </c>
      <c r="AJ21" s="11">
        <f>IF(B21="","",COUNTIF($D21:$AH21,"н"))</f>
        <v/>
      </c>
      <c r="AK21" s="11">
        <f>IF(B21="","",COUNTIF($D21:$AH21,"б"))</f>
        <v/>
      </c>
      <c r="AL21" s="11">
        <f>IF(B21="","",COUNTIF($D21:$AH21,"п"))</f>
        <v/>
      </c>
    </row>
    <row r="22">
      <c r="A22" s="18">
        <f>IF(B22="","",ROW()-5)</f>
        <v/>
      </c>
      <c r="B22" s="9" t="n"/>
      <c r="C22" s="9" t="n"/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/>
      <c r="M22" s="19" t="n"/>
      <c r="N22" s="19" t="n"/>
      <c r="O22" s="19" t="n"/>
      <c r="P22" s="19" t="n"/>
      <c r="Q22" s="19" t="n"/>
      <c r="R22" s="19" t="n"/>
      <c r="S22" s="19" t="n"/>
      <c r="T22" s="19" t="n"/>
      <c r="U22" s="19" t="n"/>
      <c r="V22" s="19" t="n"/>
      <c r="W22" s="19" t="n"/>
      <c r="X22" s="19" t="n"/>
      <c r="Y22" s="19" t="n"/>
      <c r="Z22" s="19" t="n"/>
      <c r="AA22" s="19" t="n"/>
      <c r="AB22" s="19" t="n"/>
      <c r="AC22" s="19" t="n"/>
      <c r="AD22" s="19" t="n"/>
      <c r="AE22" s="19" t="n"/>
      <c r="AF22" s="19" t="n"/>
      <c r="AG22" s="19" t="n"/>
      <c r="AH22" s="19" t="n"/>
      <c r="AI22" s="11">
        <f>IF(B22="","",COUNTIF($D22:$AH22,"1"))</f>
        <v/>
      </c>
      <c r="AJ22" s="11">
        <f>IF(B22="","",COUNTIF($D22:$AH22,"н"))</f>
        <v/>
      </c>
      <c r="AK22" s="11">
        <f>IF(B22="","",COUNTIF($D22:$AH22,"б"))</f>
        <v/>
      </c>
      <c r="AL22" s="11">
        <f>IF(B22="","",COUNTIF($D22:$AH22,"п"))</f>
        <v/>
      </c>
    </row>
    <row r="23">
      <c r="A23" s="18">
        <f>IF(B23="","",ROW()-5)</f>
        <v/>
      </c>
      <c r="B23" s="9" t="n"/>
      <c r="C23" s="9" t="n"/>
      <c r="D23" s="19" t="n"/>
      <c r="E23" s="19" t="n"/>
      <c r="F23" s="19" t="n"/>
      <c r="G23" s="19" t="n"/>
      <c r="H23" s="19" t="n"/>
      <c r="I23" s="19" t="n"/>
      <c r="J23" s="19" t="n"/>
      <c r="K23" s="19" t="n"/>
      <c r="L23" s="19" t="n"/>
      <c r="M23" s="19" t="n"/>
      <c r="N23" s="19" t="n"/>
      <c r="O23" s="19" t="n"/>
      <c r="P23" s="19" t="n"/>
      <c r="Q23" s="19" t="n"/>
      <c r="R23" s="19" t="n"/>
      <c r="S23" s="19" t="n"/>
      <c r="T23" s="19" t="n"/>
      <c r="U23" s="19" t="n"/>
      <c r="V23" s="19" t="n"/>
      <c r="W23" s="19" t="n"/>
      <c r="X23" s="19" t="n"/>
      <c r="Y23" s="19" t="n"/>
      <c r="Z23" s="19" t="n"/>
      <c r="AA23" s="19" t="n"/>
      <c r="AB23" s="19" t="n"/>
      <c r="AC23" s="19" t="n"/>
      <c r="AD23" s="19" t="n"/>
      <c r="AE23" s="19" t="n"/>
      <c r="AF23" s="19" t="n"/>
      <c r="AG23" s="19" t="n"/>
      <c r="AH23" s="19" t="n"/>
      <c r="AI23" s="11">
        <f>IF(B23="","",COUNTIF($D23:$AH23,"1"))</f>
        <v/>
      </c>
      <c r="AJ23" s="11">
        <f>IF(B23="","",COUNTIF($D23:$AH23,"н"))</f>
        <v/>
      </c>
      <c r="AK23" s="11">
        <f>IF(B23="","",COUNTIF($D23:$AH23,"б"))</f>
        <v/>
      </c>
      <c r="AL23" s="11">
        <f>IF(B23="","",COUNTIF($D23:$AH23,"п"))</f>
        <v/>
      </c>
    </row>
    <row r="24">
      <c r="A24" s="18">
        <f>IF(B24="","",ROW()-5)</f>
        <v/>
      </c>
      <c r="B24" s="9" t="n"/>
      <c r="C24" s="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19" t="n"/>
      <c r="O24" s="19" t="n"/>
      <c r="P24" s="19" t="n"/>
      <c r="Q24" s="19" t="n"/>
      <c r="R24" s="19" t="n"/>
      <c r="S24" s="19" t="n"/>
      <c r="T24" s="19" t="n"/>
      <c r="U24" s="19" t="n"/>
      <c r="V24" s="19" t="n"/>
      <c r="W24" s="19" t="n"/>
      <c r="X24" s="19" t="n"/>
      <c r="Y24" s="19" t="n"/>
      <c r="Z24" s="19" t="n"/>
      <c r="AA24" s="19" t="n"/>
      <c r="AB24" s="19" t="n"/>
      <c r="AC24" s="19" t="n"/>
      <c r="AD24" s="19" t="n"/>
      <c r="AE24" s="19" t="n"/>
      <c r="AF24" s="19" t="n"/>
      <c r="AG24" s="19" t="n"/>
      <c r="AH24" s="19" t="n"/>
      <c r="AI24" s="11">
        <f>IF(B24="","",COUNTIF($D24:$AH24,"1"))</f>
        <v/>
      </c>
      <c r="AJ24" s="11">
        <f>IF(B24="","",COUNTIF($D24:$AH24,"н"))</f>
        <v/>
      </c>
      <c r="AK24" s="11">
        <f>IF(B24="","",COUNTIF($D24:$AH24,"б"))</f>
        <v/>
      </c>
      <c r="AL24" s="11">
        <f>IF(B24="","",COUNTIF($D24:$AH24,"п"))</f>
        <v/>
      </c>
    </row>
    <row r="25">
      <c r="A25" s="18">
        <f>IF(B25="","",ROW()-5)</f>
        <v/>
      </c>
      <c r="B25" s="9" t="n"/>
      <c r="C25" s="9" t="n"/>
      <c r="D25" s="19" t="n"/>
      <c r="E25" s="19" t="n"/>
      <c r="F25" s="19" t="n"/>
      <c r="G25" s="19" t="n"/>
      <c r="H25" s="19" t="n"/>
      <c r="I25" s="19" t="n"/>
      <c r="J25" s="19" t="n"/>
      <c r="K25" s="19" t="n"/>
      <c r="L25" s="19" t="n"/>
      <c r="M25" s="19" t="n"/>
      <c r="N25" s="19" t="n"/>
      <c r="O25" s="19" t="n"/>
      <c r="P25" s="19" t="n"/>
      <c r="Q25" s="19" t="n"/>
      <c r="R25" s="19" t="n"/>
      <c r="S25" s="19" t="n"/>
      <c r="T25" s="19" t="n"/>
      <c r="U25" s="19" t="n"/>
      <c r="V25" s="19" t="n"/>
      <c r="W25" s="19" t="n"/>
      <c r="X25" s="19" t="n"/>
      <c r="Y25" s="19" t="n"/>
      <c r="Z25" s="19" t="n"/>
      <c r="AA25" s="19" t="n"/>
      <c r="AB25" s="19" t="n"/>
      <c r="AC25" s="19" t="n"/>
      <c r="AD25" s="19" t="n"/>
      <c r="AE25" s="19" t="n"/>
      <c r="AF25" s="19" t="n"/>
      <c r="AG25" s="19" t="n"/>
      <c r="AH25" s="19" t="n"/>
      <c r="AI25" s="11">
        <f>IF(B25="","",COUNTIF($D25:$AH25,"1"))</f>
        <v/>
      </c>
      <c r="AJ25" s="11">
        <f>IF(B25="","",COUNTIF($D25:$AH25,"н"))</f>
        <v/>
      </c>
      <c r="AK25" s="11">
        <f>IF(B25="","",COUNTIF($D25:$AH25,"б"))</f>
        <v/>
      </c>
      <c r="AL25" s="11">
        <f>IF(B25="","",COUNTIF($D25:$AH25,"п"))</f>
        <v/>
      </c>
    </row>
    <row r="26">
      <c r="A26" s="18">
        <f>IF(B26="","",ROW()-5)</f>
        <v/>
      </c>
      <c r="B26" s="9" t="n"/>
      <c r="C26" s="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  <c r="O26" s="19" t="n"/>
      <c r="P26" s="19" t="n"/>
      <c r="Q26" s="19" t="n"/>
      <c r="R26" s="19" t="n"/>
      <c r="S26" s="19" t="n"/>
      <c r="T26" s="19" t="n"/>
      <c r="U26" s="19" t="n"/>
      <c r="V26" s="19" t="n"/>
      <c r="W26" s="19" t="n"/>
      <c r="X26" s="19" t="n"/>
      <c r="Y26" s="19" t="n"/>
      <c r="Z26" s="19" t="n"/>
      <c r="AA26" s="19" t="n"/>
      <c r="AB26" s="19" t="n"/>
      <c r="AC26" s="19" t="n"/>
      <c r="AD26" s="19" t="n"/>
      <c r="AE26" s="19" t="n"/>
      <c r="AF26" s="19" t="n"/>
      <c r="AG26" s="19" t="n"/>
      <c r="AH26" s="19" t="n"/>
      <c r="AI26" s="11">
        <f>IF(B26="","",COUNTIF($D26:$AH26,"1"))</f>
        <v/>
      </c>
      <c r="AJ26" s="11">
        <f>IF(B26="","",COUNTIF($D26:$AH26,"н"))</f>
        <v/>
      </c>
      <c r="AK26" s="11">
        <f>IF(B26="","",COUNTIF($D26:$AH26,"б"))</f>
        <v/>
      </c>
      <c r="AL26" s="11">
        <f>IF(B26="","",COUNTIF($D26:$AH26,"п"))</f>
        <v/>
      </c>
    </row>
    <row r="27">
      <c r="A27" s="18">
        <f>IF(B27="","",ROW()-5)</f>
        <v/>
      </c>
      <c r="B27" s="9" t="n"/>
      <c r="C27" s="9" t="n"/>
      <c r="D27" s="19" t="n"/>
      <c r="E27" s="19" t="n"/>
      <c r="F27" s="19" t="n"/>
      <c r="G27" s="19" t="n"/>
      <c r="H27" s="19" t="n"/>
      <c r="I27" s="19" t="n"/>
      <c r="J27" s="19" t="n"/>
      <c r="K27" s="19" t="n"/>
      <c r="L27" s="19" t="n"/>
      <c r="M27" s="19" t="n"/>
      <c r="N27" s="19" t="n"/>
      <c r="O27" s="19" t="n"/>
      <c r="P27" s="19" t="n"/>
      <c r="Q27" s="19" t="n"/>
      <c r="R27" s="19" t="n"/>
      <c r="S27" s="19" t="n"/>
      <c r="T27" s="19" t="n"/>
      <c r="U27" s="19" t="n"/>
      <c r="V27" s="19" t="n"/>
      <c r="W27" s="19" t="n"/>
      <c r="X27" s="19" t="n"/>
      <c r="Y27" s="19" t="n"/>
      <c r="Z27" s="19" t="n"/>
      <c r="AA27" s="19" t="n"/>
      <c r="AB27" s="19" t="n"/>
      <c r="AC27" s="19" t="n"/>
      <c r="AD27" s="19" t="n"/>
      <c r="AE27" s="19" t="n"/>
      <c r="AF27" s="19" t="n"/>
      <c r="AG27" s="19" t="n"/>
      <c r="AH27" s="19" t="n"/>
      <c r="AI27" s="11">
        <f>IF(B27="","",COUNTIF($D27:$AH27,"1"))</f>
        <v/>
      </c>
      <c r="AJ27" s="11">
        <f>IF(B27="","",COUNTIF($D27:$AH27,"н"))</f>
        <v/>
      </c>
      <c r="AK27" s="11">
        <f>IF(B27="","",COUNTIF($D27:$AH27,"б"))</f>
        <v/>
      </c>
      <c r="AL27" s="11">
        <f>IF(B27="","",COUNTIF($D27:$AH27,"п"))</f>
        <v/>
      </c>
    </row>
    <row r="28">
      <c r="A28" s="18">
        <f>IF(B28="","",ROW()-5)</f>
        <v/>
      </c>
      <c r="B28" s="9" t="n"/>
      <c r="C28" s="9" t="n"/>
      <c r="D28" s="19" t="n"/>
      <c r="E28" s="19" t="n"/>
      <c r="F28" s="19" t="n"/>
      <c r="G28" s="19" t="n"/>
      <c r="H28" s="19" t="n"/>
      <c r="I28" s="19" t="n"/>
      <c r="J28" s="19" t="n"/>
      <c r="K28" s="19" t="n"/>
      <c r="L28" s="19" t="n"/>
      <c r="M28" s="19" t="n"/>
      <c r="N28" s="19" t="n"/>
      <c r="O28" s="19" t="n"/>
      <c r="P28" s="19" t="n"/>
      <c r="Q28" s="19" t="n"/>
      <c r="R28" s="19" t="n"/>
      <c r="S28" s="19" t="n"/>
      <c r="T28" s="19" t="n"/>
      <c r="U28" s="19" t="n"/>
      <c r="V28" s="19" t="n"/>
      <c r="W28" s="19" t="n"/>
      <c r="X28" s="19" t="n"/>
      <c r="Y28" s="19" t="n"/>
      <c r="Z28" s="19" t="n"/>
      <c r="AA28" s="19" t="n"/>
      <c r="AB28" s="19" t="n"/>
      <c r="AC28" s="19" t="n"/>
      <c r="AD28" s="19" t="n"/>
      <c r="AE28" s="19" t="n"/>
      <c r="AF28" s="19" t="n"/>
      <c r="AG28" s="19" t="n"/>
      <c r="AH28" s="19" t="n"/>
      <c r="AI28" s="11">
        <f>IF(B28="","",COUNTIF($D28:$AH28,"1"))</f>
        <v/>
      </c>
      <c r="AJ28" s="11">
        <f>IF(B28="","",COUNTIF($D28:$AH28,"н"))</f>
        <v/>
      </c>
      <c r="AK28" s="11">
        <f>IF(B28="","",COUNTIF($D28:$AH28,"б"))</f>
        <v/>
      </c>
      <c r="AL28" s="11">
        <f>IF(B28="","",COUNTIF($D28:$AH28,"п"))</f>
        <v/>
      </c>
    </row>
    <row r="29">
      <c r="A29" s="18">
        <f>IF(B29="","",ROW()-5)</f>
        <v/>
      </c>
      <c r="B29" s="9" t="n"/>
      <c r="C29" s="9" t="n"/>
      <c r="D29" s="19" t="n"/>
      <c r="E29" s="19" t="n"/>
      <c r="F29" s="19" t="n"/>
      <c r="G29" s="19" t="n"/>
      <c r="H29" s="19" t="n"/>
      <c r="I29" s="19" t="n"/>
      <c r="J29" s="19" t="n"/>
      <c r="K29" s="19" t="n"/>
      <c r="L29" s="19" t="n"/>
      <c r="M29" s="19" t="n"/>
      <c r="N29" s="19" t="n"/>
      <c r="O29" s="19" t="n"/>
      <c r="P29" s="19" t="n"/>
      <c r="Q29" s="19" t="n"/>
      <c r="R29" s="19" t="n"/>
      <c r="S29" s="19" t="n"/>
      <c r="T29" s="19" t="n"/>
      <c r="U29" s="19" t="n"/>
      <c r="V29" s="19" t="n"/>
      <c r="W29" s="19" t="n"/>
      <c r="X29" s="19" t="n"/>
      <c r="Y29" s="19" t="n"/>
      <c r="Z29" s="19" t="n"/>
      <c r="AA29" s="19" t="n"/>
      <c r="AB29" s="19" t="n"/>
      <c r="AC29" s="19" t="n"/>
      <c r="AD29" s="19" t="n"/>
      <c r="AE29" s="19" t="n"/>
      <c r="AF29" s="19" t="n"/>
      <c r="AG29" s="19" t="n"/>
      <c r="AH29" s="19" t="n"/>
      <c r="AI29" s="11">
        <f>IF(B29="","",COUNTIF($D29:$AH29,"1"))</f>
        <v/>
      </c>
      <c r="AJ29" s="11">
        <f>IF(B29="","",COUNTIF($D29:$AH29,"н"))</f>
        <v/>
      </c>
      <c r="AK29" s="11">
        <f>IF(B29="","",COUNTIF($D29:$AH29,"б"))</f>
        <v/>
      </c>
      <c r="AL29" s="11">
        <f>IF(B29="","",COUNTIF($D29:$AH29,"п"))</f>
        <v/>
      </c>
    </row>
    <row r="30">
      <c r="A30" s="18">
        <f>IF(B30="","",ROW()-5)</f>
        <v/>
      </c>
      <c r="B30" s="9" t="n"/>
      <c r="C30" s="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  <c r="M30" s="19" t="n"/>
      <c r="N30" s="19" t="n"/>
      <c r="O30" s="19" t="n"/>
      <c r="P30" s="19" t="n"/>
      <c r="Q30" s="19" t="n"/>
      <c r="R30" s="19" t="n"/>
      <c r="S30" s="19" t="n"/>
      <c r="T30" s="19" t="n"/>
      <c r="U30" s="19" t="n"/>
      <c r="V30" s="19" t="n"/>
      <c r="W30" s="19" t="n"/>
      <c r="X30" s="19" t="n"/>
      <c r="Y30" s="19" t="n"/>
      <c r="Z30" s="19" t="n"/>
      <c r="AA30" s="19" t="n"/>
      <c r="AB30" s="19" t="n"/>
      <c r="AC30" s="19" t="n"/>
      <c r="AD30" s="19" t="n"/>
      <c r="AE30" s="19" t="n"/>
      <c r="AF30" s="19" t="n"/>
      <c r="AG30" s="19" t="n"/>
      <c r="AH30" s="19" t="n"/>
      <c r="AI30" s="11">
        <f>IF(B30="","",COUNTIF($D30:$AH30,"1"))</f>
        <v/>
      </c>
      <c r="AJ30" s="11">
        <f>IF(B30="","",COUNTIF($D30:$AH30,"н"))</f>
        <v/>
      </c>
      <c r="AK30" s="11">
        <f>IF(B30="","",COUNTIF($D30:$AH30,"б"))</f>
        <v/>
      </c>
      <c r="AL30" s="11">
        <f>IF(B30="","",COUNTIF($D30:$AH30,"п"))</f>
        <v/>
      </c>
    </row>
    <row r="31">
      <c r="A31" s="18">
        <f>IF(B31="","",ROW()-5)</f>
        <v/>
      </c>
      <c r="B31" s="9" t="n"/>
      <c r="C31" s="9" t="n"/>
      <c r="D31" s="19" t="n"/>
      <c r="E31" s="19" t="n"/>
      <c r="F31" s="19" t="n"/>
      <c r="G31" s="19" t="n"/>
      <c r="H31" s="19" t="n"/>
      <c r="I31" s="19" t="n"/>
      <c r="J31" s="19" t="n"/>
      <c r="K31" s="19" t="n"/>
      <c r="L31" s="19" t="n"/>
      <c r="M31" s="19" t="n"/>
      <c r="N31" s="19" t="n"/>
      <c r="O31" s="19" t="n"/>
      <c r="P31" s="19" t="n"/>
      <c r="Q31" s="19" t="n"/>
      <c r="R31" s="19" t="n"/>
      <c r="S31" s="19" t="n"/>
      <c r="T31" s="19" t="n"/>
      <c r="U31" s="19" t="n"/>
      <c r="V31" s="19" t="n"/>
      <c r="W31" s="19" t="n"/>
      <c r="X31" s="19" t="n"/>
      <c r="Y31" s="19" t="n"/>
      <c r="Z31" s="19" t="n"/>
      <c r="AA31" s="19" t="n"/>
      <c r="AB31" s="19" t="n"/>
      <c r="AC31" s="19" t="n"/>
      <c r="AD31" s="19" t="n"/>
      <c r="AE31" s="19" t="n"/>
      <c r="AF31" s="19" t="n"/>
      <c r="AG31" s="19" t="n"/>
      <c r="AH31" s="19" t="n"/>
      <c r="AI31" s="11">
        <f>IF(B31="","",COUNTIF($D31:$AH31,"1"))</f>
        <v/>
      </c>
      <c r="AJ31" s="11">
        <f>IF(B31="","",COUNTIF($D31:$AH31,"н"))</f>
        <v/>
      </c>
      <c r="AK31" s="11">
        <f>IF(B31="","",COUNTIF($D31:$AH31,"б"))</f>
        <v/>
      </c>
      <c r="AL31" s="11">
        <f>IF(B31="","",COUNTIF($D31:$AH31,"п"))</f>
        <v/>
      </c>
    </row>
    <row r="32">
      <c r="A32" s="18">
        <f>IF(B32="","",ROW()-5)</f>
        <v/>
      </c>
      <c r="B32" s="9" t="n"/>
      <c r="C32" s="9" t="n"/>
      <c r="D32" s="19" t="n"/>
      <c r="E32" s="19" t="n"/>
      <c r="F32" s="19" t="n"/>
      <c r="G32" s="19" t="n"/>
      <c r="H32" s="19" t="n"/>
      <c r="I32" s="19" t="n"/>
      <c r="J32" s="19" t="n"/>
      <c r="K32" s="19" t="n"/>
      <c r="L32" s="19" t="n"/>
      <c r="M32" s="19" t="n"/>
      <c r="N32" s="19" t="n"/>
      <c r="O32" s="19" t="n"/>
      <c r="P32" s="19" t="n"/>
      <c r="Q32" s="19" t="n"/>
      <c r="R32" s="19" t="n"/>
      <c r="S32" s="19" t="n"/>
      <c r="T32" s="19" t="n"/>
      <c r="U32" s="19" t="n"/>
      <c r="V32" s="19" t="n"/>
      <c r="W32" s="19" t="n"/>
      <c r="X32" s="19" t="n"/>
      <c r="Y32" s="19" t="n"/>
      <c r="Z32" s="19" t="n"/>
      <c r="AA32" s="19" t="n"/>
      <c r="AB32" s="19" t="n"/>
      <c r="AC32" s="19" t="n"/>
      <c r="AD32" s="19" t="n"/>
      <c r="AE32" s="19" t="n"/>
      <c r="AF32" s="19" t="n"/>
      <c r="AG32" s="19" t="n"/>
      <c r="AH32" s="19" t="n"/>
      <c r="AI32" s="11">
        <f>IF(B32="","",COUNTIF($D32:$AH32,"1"))</f>
        <v/>
      </c>
      <c r="AJ32" s="11">
        <f>IF(B32="","",COUNTIF($D32:$AH32,"н"))</f>
        <v/>
      </c>
      <c r="AK32" s="11">
        <f>IF(B32="","",COUNTIF($D32:$AH32,"б"))</f>
        <v/>
      </c>
      <c r="AL32" s="11">
        <f>IF(B32="","",COUNTIF($D32:$AH32,"п"))</f>
        <v/>
      </c>
    </row>
    <row r="33">
      <c r="A33" s="18">
        <f>IF(B33="","",ROW()-5)</f>
        <v/>
      </c>
      <c r="B33" s="9" t="n"/>
      <c r="C33" s="9" t="n"/>
      <c r="D33" s="19" t="n"/>
      <c r="E33" s="19" t="n"/>
      <c r="F33" s="19" t="n"/>
      <c r="G33" s="19" t="n"/>
      <c r="H33" s="19" t="n"/>
      <c r="I33" s="19" t="n"/>
      <c r="J33" s="19" t="n"/>
      <c r="K33" s="19" t="n"/>
      <c r="L33" s="19" t="n"/>
      <c r="M33" s="19" t="n"/>
      <c r="N33" s="19" t="n"/>
      <c r="O33" s="19" t="n"/>
      <c r="P33" s="19" t="n"/>
      <c r="Q33" s="19" t="n"/>
      <c r="R33" s="19" t="n"/>
      <c r="S33" s="19" t="n"/>
      <c r="T33" s="19" t="n"/>
      <c r="U33" s="19" t="n"/>
      <c r="V33" s="19" t="n"/>
      <c r="W33" s="19" t="n"/>
      <c r="X33" s="19" t="n"/>
      <c r="Y33" s="19" t="n"/>
      <c r="Z33" s="19" t="n"/>
      <c r="AA33" s="19" t="n"/>
      <c r="AB33" s="19" t="n"/>
      <c r="AC33" s="19" t="n"/>
      <c r="AD33" s="19" t="n"/>
      <c r="AE33" s="19" t="n"/>
      <c r="AF33" s="19" t="n"/>
      <c r="AG33" s="19" t="n"/>
      <c r="AH33" s="19" t="n"/>
      <c r="AI33" s="11">
        <f>IF(B33="","",COUNTIF($D33:$AH33,"1"))</f>
        <v/>
      </c>
      <c r="AJ33" s="11">
        <f>IF(B33="","",COUNTIF($D33:$AH33,"н"))</f>
        <v/>
      </c>
      <c r="AK33" s="11">
        <f>IF(B33="","",COUNTIF($D33:$AH33,"б"))</f>
        <v/>
      </c>
      <c r="AL33" s="11">
        <f>IF(B33="","",COUNTIF($D33:$AH33,"п"))</f>
        <v/>
      </c>
    </row>
    <row r="34">
      <c r="A34" s="18">
        <f>IF(B34="","",ROW()-5)</f>
        <v/>
      </c>
      <c r="B34" s="9" t="n"/>
      <c r="C34" s="9" t="n"/>
      <c r="D34" s="19" t="n"/>
      <c r="E34" s="19" t="n"/>
      <c r="F34" s="19" t="n"/>
      <c r="G34" s="19" t="n"/>
      <c r="H34" s="19" t="n"/>
      <c r="I34" s="19" t="n"/>
      <c r="J34" s="19" t="n"/>
      <c r="K34" s="19" t="n"/>
      <c r="L34" s="19" t="n"/>
      <c r="M34" s="19" t="n"/>
      <c r="N34" s="19" t="n"/>
      <c r="O34" s="19" t="n"/>
      <c r="P34" s="19" t="n"/>
      <c r="Q34" s="19" t="n"/>
      <c r="R34" s="19" t="n"/>
      <c r="S34" s="19" t="n"/>
      <c r="T34" s="19" t="n"/>
      <c r="U34" s="19" t="n"/>
      <c r="V34" s="19" t="n"/>
      <c r="W34" s="19" t="n"/>
      <c r="X34" s="19" t="n"/>
      <c r="Y34" s="19" t="n"/>
      <c r="Z34" s="19" t="n"/>
      <c r="AA34" s="19" t="n"/>
      <c r="AB34" s="19" t="n"/>
      <c r="AC34" s="19" t="n"/>
      <c r="AD34" s="19" t="n"/>
      <c r="AE34" s="19" t="n"/>
      <c r="AF34" s="19" t="n"/>
      <c r="AG34" s="19" t="n"/>
      <c r="AH34" s="19" t="n"/>
      <c r="AI34" s="11">
        <f>IF(B34="","",COUNTIF($D34:$AH34,"1"))</f>
        <v/>
      </c>
      <c r="AJ34" s="11">
        <f>IF(B34="","",COUNTIF($D34:$AH34,"н"))</f>
        <v/>
      </c>
      <c r="AK34" s="11">
        <f>IF(B34="","",COUNTIF($D34:$AH34,"б"))</f>
        <v/>
      </c>
      <c r="AL34" s="11">
        <f>IF(B34="","",COUNTIF($D34:$AH34,"п"))</f>
        <v/>
      </c>
    </row>
    <row r="35">
      <c r="A35" s="18">
        <f>IF(B35="","",ROW()-5)</f>
        <v/>
      </c>
      <c r="B35" s="9" t="n"/>
      <c r="C35" s="9" t="n"/>
      <c r="D35" s="19" t="n"/>
      <c r="E35" s="19" t="n"/>
      <c r="F35" s="19" t="n"/>
      <c r="G35" s="19" t="n"/>
      <c r="H35" s="19" t="n"/>
      <c r="I35" s="19" t="n"/>
      <c r="J35" s="19" t="n"/>
      <c r="K35" s="19" t="n"/>
      <c r="L35" s="19" t="n"/>
      <c r="M35" s="19" t="n"/>
      <c r="N35" s="19" t="n"/>
      <c r="O35" s="19" t="n"/>
      <c r="P35" s="19" t="n"/>
      <c r="Q35" s="19" t="n"/>
      <c r="R35" s="19" t="n"/>
      <c r="S35" s="19" t="n"/>
      <c r="T35" s="19" t="n"/>
      <c r="U35" s="19" t="n"/>
      <c r="V35" s="19" t="n"/>
      <c r="W35" s="19" t="n"/>
      <c r="X35" s="19" t="n"/>
      <c r="Y35" s="19" t="n"/>
      <c r="Z35" s="19" t="n"/>
      <c r="AA35" s="19" t="n"/>
      <c r="AB35" s="19" t="n"/>
      <c r="AC35" s="19" t="n"/>
      <c r="AD35" s="19" t="n"/>
      <c r="AE35" s="19" t="n"/>
      <c r="AF35" s="19" t="n"/>
      <c r="AG35" s="19" t="n"/>
      <c r="AH35" s="19" t="n"/>
      <c r="AI35" s="11">
        <f>IF(B35="","",COUNTIF($D35:$AH35,"1"))</f>
        <v/>
      </c>
      <c r="AJ35" s="11">
        <f>IF(B35="","",COUNTIF($D35:$AH35,"н"))</f>
        <v/>
      </c>
      <c r="AK35" s="11">
        <f>IF(B35="","",COUNTIF($D35:$AH35,"б"))</f>
        <v/>
      </c>
      <c r="AL35" s="11">
        <f>IF(B35="","",COUNTIF($D35:$AH35,"п"))</f>
        <v/>
      </c>
    </row>
    <row r="36">
      <c r="A36" s="18">
        <f>IF(B36="","",ROW()-5)</f>
        <v/>
      </c>
      <c r="B36" s="9" t="n"/>
      <c r="C36" s="9" t="n"/>
      <c r="D36" s="19" t="n"/>
      <c r="E36" s="19" t="n"/>
      <c r="F36" s="19" t="n"/>
      <c r="G36" s="19" t="n"/>
      <c r="H36" s="19" t="n"/>
      <c r="I36" s="19" t="n"/>
      <c r="J36" s="19" t="n"/>
      <c r="K36" s="19" t="n"/>
      <c r="L36" s="19" t="n"/>
      <c r="M36" s="19" t="n"/>
      <c r="N36" s="19" t="n"/>
      <c r="O36" s="19" t="n"/>
      <c r="P36" s="19" t="n"/>
      <c r="Q36" s="19" t="n"/>
      <c r="R36" s="19" t="n"/>
      <c r="S36" s="19" t="n"/>
      <c r="T36" s="19" t="n"/>
      <c r="U36" s="19" t="n"/>
      <c r="V36" s="19" t="n"/>
      <c r="W36" s="19" t="n"/>
      <c r="X36" s="19" t="n"/>
      <c r="Y36" s="19" t="n"/>
      <c r="Z36" s="19" t="n"/>
      <c r="AA36" s="19" t="n"/>
      <c r="AB36" s="19" t="n"/>
      <c r="AC36" s="19" t="n"/>
      <c r="AD36" s="19" t="n"/>
      <c r="AE36" s="19" t="n"/>
      <c r="AF36" s="19" t="n"/>
      <c r="AG36" s="19" t="n"/>
      <c r="AH36" s="19" t="n"/>
      <c r="AI36" s="11">
        <f>IF(B36="","",COUNTIF($D36:$AH36,"1"))</f>
        <v/>
      </c>
      <c r="AJ36" s="11">
        <f>IF(B36="","",COUNTIF($D36:$AH36,"н"))</f>
        <v/>
      </c>
      <c r="AK36" s="11">
        <f>IF(B36="","",COUNTIF($D36:$AH36,"б"))</f>
        <v/>
      </c>
      <c r="AL36" s="11">
        <f>IF(B36="","",COUNTIF($D36:$AH36,"п"))</f>
        <v/>
      </c>
    </row>
    <row r="37">
      <c r="A37" s="18">
        <f>IF(B37="","",ROW()-5)</f>
        <v/>
      </c>
      <c r="B37" s="9" t="n"/>
      <c r="C37" s="9" t="n"/>
      <c r="D37" s="19" t="n"/>
      <c r="E37" s="19" t="n"/>
      <c r="F37" s="19" t="n"/>
      <c r="G37" s="19" t="n"/>
      <c r="H37" s="19" t="n"/>
      <c r="I37" s="19" t="n"/>
      <c r="J37" s="19" t="n"/>
      <c r="K37" s="19" t="n"/>
      <c r="L37" s="19" t="n"/>
      <c r="M37" s="19" t="n"/>
      <c r="N37" s="19" t="n"/>
      <c r="O37" s="19" t="n"/>
      <c r="P37" s="19" t="n"/>
      <c r="Q37" s="19" t="n"/>
      <c r="R37" s="19" t="n"/>
      <c r="S37" s="19" t="n"/>
      <c r="T37" s="19" t="n"/>
      <c r="U37" s="19" t="n"/>
      <c r="V37" s="19" t="n"/>
      <c r="W37" s="19" t="n"/>
      <c r="X37" s="19" t="n"/>
      <c r="Y37" s="19" t="n"/>
      <c r="Z37" s="19" t="n"/>
      <c r="AA37" s="19" t="n"/>
      <c r="AB37" s="19" t="n"/>
      <c r="AC37" s="19" t="n"/>
      <c r="AD37" s="19" t="n"/>
      <c r="AE37" s="19" t="n"/>
      <c r="AF37" s="19" t="n"/>
      <c r="AG37" s="19" t="n"/>
      <c r="AH37" s="19" t="n"/>
      <c r="AI37" s="11">
        <f>IF(B37="","",COUNTIF($D37:$AH37,"1"))</f>
        <v/>
      </c>
      <c r="AJ37" s="11">
        <f>IF(B37="","",COUNTIF($D37:$AH37,"н"))</f>
        <v/>
      </c>
      <c r="AK37" s="11">
        <f>IF(B37="","",COUNTIF($D37:$AH37,"б"))</f>
        <v/>
      </c>
      <c r="AL37" s="11">
        <f>IF(B37="","",COUNTIF($D37:$AH37,"п"))</f>
        <v/>
      </c>
    </row>
    <row r="38">
      <c r="A38" s="18">
        <f>IF(B38="","",ROW()-5)</f>
        <v/>
      </c>
      <c r="B38" s="9" t="n"/>
      <c r="C38" s="9" t="n"/>
      <c r="D38" s="19" t="n"/>
      <c r="E38" s="19" t="n"/>
      <c r="F38" s="19" t="n"/>
      <c r="G38" s="19" t="n"/>
      <c r="H38" s="19" t="n"/>
      <c r="I38" s="19" t="n"/>
      <c r="J38" s="19" t="n"/>
      <c r="K38" s="19" t="n"/>
      <c r="L38" s="19" t="n"/>
      <c r="M38" s="19" t="n"/>
      <c r="N38" s="19" t="n"/>
      <c r="O38" s="19" t="n"/>
      <c r="P38" s="19" t="n"/>
      <c r="Q38" s="19" t="n"/>
      <c r="R38" s="19" t="n"/>
      <c r="S38" s="19" t="n"/>
      <c r="T38" s="19" t="n"/>
      <c r="U38" s="19" t="n"/>
      <c r="V38" s="19" t="n"/>
      <c r="W38" s="19" t="n"/>
      <c r="X38" s="19" t="n"/>
      <c r="Y38" s="19" t="n"/>
      <c r="Z38" s="19" t="n"/>
      <c r="AA38" s="19" t="n"/>
      <c r="AB38" s="19" t="n"/>
      <c r="AC38" s="19" t="n"/>
      <c r="AD38" s="19" t="n"/>
      <c r="AE38" s="19" t="n"/>
      <c r="AF38" s="19" t="n"/>
      <c r="AG38" s="19" t="n"/>
      <c r="AH38" s="19" t="n"/>
      <c r="AI38" s="11">
        <f>IF(B38="","",COUNTIF($D38:$AH38,"1"))</f>
        <v/>
      </c>
      <c r="AJ38" s="11">
        <f>IF(B38="","",COUNTIF($D38:$AH38,"н"))</f>
        <v/>
      </c>
      <c r="AK38" s="11">
        <f>IF(B38="","",COUNTIF($D38:$AH38,"б"))</f>
        <v/>
      </c>
      <c r="AL38" s="11">
        <f>IF(B38="","",COUNTIF($D38:$AH38,"п"))</f>
        <v/>
      </c>
    </row>
    <row r="39">
      <c r="A39" s="18">
        <f>IF(B39="","",ROW()-5)</f>
        <v/>
      </c>
      <c r="B39" s="9" t="n"/>
      <c r="C39" s="9" t="n"/>
      <c r="D39" s="19" t="n"/>
      <c r="E39" s="19" t="n"/>
      <c r="F39" s="19" t="n"/>
      <c r="G39" s="19" t="n"/>
      <c r="H39" s="19" t="n"/>
      <c r="I39" s="19" t="n"/>
      <c r="J39" s="19" t="n"/>
      <c r="K39" s="19" t="n"/>
      <c r="L39" s="19" t="n"/>
      <c r="M39" s="19" t="n"/>
      <c r="N39" s="19" t="n"/>
      <c r="O39" s="19" t="n"/>
      <c r="P39" s="19" t="n"/>
      <c r="Q39" s="19" t="n"/>
      <c r="R39" s="19" t="n"/>
      <c r="S39" s="19" t="n"/>
      <c r="T39" s="19" t="n"/>
      <c r="U39" s="19" t="n"/>
      <c r="V39" s="19" t="n"/>
      <c r="W39" s="19" t="n"/>
      <c r="X39" s="19" t="n"/>
      <c r="Y39" s="19" t="n"/>
      <c r="Z39" s="19" t="n"/>
      <c r="AA39" s="19" t="n"/>
      <c r="AB39" s="19" t="n"/>
      <c r="AC39" s="19" t="n"/>
      <c r="AD39" s="19" t="n"/>
      <c r="AE39" s="19" t="n"/>
      <c r="AF39" s="19" t="n"/>
      <c r="AG39" s="19" t="n"/>
      <c r="AH39" s="19" t="n"/>
      <c r="AI39" s="11">
        <f>IF(B39="","",COUNTIF($D39:$AH39,"1"))</f>
        <v/>
      </c>
      <c r="AJ39" s="11">
        <f>IF(B39="","",COUNTIF($D39:$AH39,"н"))</f>
        <v/>
      </c>
      <c r="AK39" s="11">
        <f>IF(B39="","",COUNTIF($D39:$AH39,"б"))</f>
        <v/>
      </c>
      <c r="AL39" s="11">
        <f>IF(B39="","",COUNTIF($D39:$AH39,"п"))</f>
        <v/>
      </c>
    </row>
    <row r="40">
      <c r="A40" s="18">
        <f>IF(B40="","",ROW()-5)</f>
        <v/>
      </c>
      <c r="B40" s="9" t="n"/>
      <c r="C40" s="9" t="n"/>
      <c r="D40" s="19" t="n"/>
      <c r="E40" s="19" t="n"/>
      <c r="F40" s="19" t="n"/>
      <c r="G40" s="19" t="n"/>
      <c r="H40" s="19" t="n"/>
      <c r="I40" s="19" t="n"/>
      <c r="J40" s="19" t="n"/>
      <c r="K40" s="19" t="n"/>
      <c r="L40" s="19" t="n"/>
      <c r="M40" s="19" t="n"/>
      <c r="N40" s="19" t="n"/>
      <c r="O40" s="19" t="n"/>
      <c r="P40" s="19" t="n"/>
      <c r="Q40" s="19" t="n"/>
      <c r="R40" s="19" t="n"/>
      <c r="S40" s="19" t="n"/>
      <c r="T40" s="19" t="n"/>
      <c r="U40" s="19" t="n"/>
      <c r="V40" s="19" t="n"/>
      <c r="W40" s="19" t="n"/>
      <c r="X40" s="19" t="n"/>
      <c r="Y40" s="19" t="n"/>
      <c r="Z40" s="19" t="n"/>
      <c r="AA40" s="19" t="n"/>
      <c r="AB40" s="19" t="n"/>
      <c r="AC40" s="19" t="n"/>
      <c r="AD40" s="19" t="n"/>
      <c r="AE40" s="19" t="n"/>
      <c r="AF40" s="19" t="n"/>
      <c r="AG40" s="19" t="n"/>
      <c r="AH40" s="19" t="n"/>
      <c r="AI40" s="11">
        <f>IF(B40="","",COUNTIF($D40:$AH40,"1"))</f>
        <v/>
      </c>
      <c r="AJ40" s="11">
        <f>IF(B40="","",COUNTIF($D40:$AH40,"н"))</f>
        <v/>
      </c>
      <c r="AK40" s="11">
        <f>IF(B40="","",COUNTIF($D40:$AH40,"б"))</f>
        <v/>
      </c>
      <c r="AL40" s="11">
        <f>IF(B40="","",COUNTIF($D40:$AH40,"п"))</f>
        <v/>
      </c>
    </row>
    <row r="41">
      <c r="A41" s="18">
        <f>IF(B41="","",ROW()-5)</f>
        <v/>
      </c>
      <c r="B41" s="9" t="n"/>
      <c r="C41" s="9" t="n"/>
      <c r="D41" s="19" t="n"/>
      <c r="E41" s="19" t="n"/>
      <c r="F41" s="19" t="n"/>
      <c r="G41" s="19" t="n"/>
      <c r="H41" s="19" t="n"/>
      <c r="I41" s="19" t="n"/>
      <c r="J41" s="19" t="n"/>
      <c r="K41" s="19" t="n"/>
      <c r="L41" s="19" t="n"/>
      <c r="M41" s="19" t="n"/>
      <c r="N41" s="19" t="n"/>
      <c r="O41" s="19" t="n"/>
      <c r="P41" s="19" t="n"/>
      <c r="Q41" s="19" t="n"/>
      <c r="R41" s="19" t="n"/>
      <c r="S41" s="19" t="n"/>
      <c r="T41" s="19" t="n"/>
      <c r="U41" s="19" t="n"/>
      <c r="V41" s="19" t="n"/>
      <c r="W41" s="19" t="n"/>
      <c r="X41" s="19" t="n"/>
      <c r="Y41" s="19" t="n"/>
      <c r="Z41" s="19" t="n"/>
      <c r="AA41" s="19" t="n"/>
      <c r="AB41" s="19" t="n"/>
      <c r="AC41" s="19" t="n"/>
      <c r="AD41" s="19" t="n"/>
      <c r="AE41" s="19" t="n"/>
      <c r="AF41" s="19" t="n"/>
      <c r="AG41" s="19" t="n"/>
      <c r="AH41" s="19" t="n"/>
      <c r="AI41" s="11">
        <f>IF(B41="","",COUNTIF($D41:$AH41,"1"))</f>
        <v/>
      </c>
      <c r="AJ41" s="11">
        <f>IF(B41="","",COUNTIF($D41:$AH41,"н"))</f>
        <v/>
      </c>
      <c r="AK41" s="11">
        <f>IF(B41="","",COUNTIF($D41:$AH41,"б"))</f>
        <v/>
      </c>
      <c r="AL41" s="11">
        <f>IF(B41="","",COUNTIF($D41:$AH41,"п"))</f>
        <v/>
      </c>
    </row>
    <row r="42">
      <c r="A42" s="18">
        <f>IF(B42="","",ROW()-5)</f>
        <v/>
      </c>
      <c r="B42" s="9" t="n"/>
      <c r="C42" s="9" t="n"/>
      <c r="D42" s="19" t="n"/>
      <c r="E42" s="19" t="n"/>
      <c r="F42" s="19" t="n"/>
      <c r="G42" s="19" t="n"/>
      <c r="H42" s="19" t="n"/>
      <c r="I42" s="19" t="n"/>
      <c r="J42" s="19" t="n"/>
      <c r="K42" s="19" t="n"/>
      <c r="L42" s="19" t="n"/>
      <c r="M42" s="19" t="n"/>
      <c r="N42" s="19" t="n"/>
      <c r="O42" s="19" t="n"/>
      <c r="P42" s="19" t="n"/>
      <c r="Q42" s="19" t="n"/>
      <c r="R42" s="19" t="n"/>
      <c r="S42" s="19" t="n"/>
      <c r="T42" s="19" t="n"/>
      <c r="U42" s="19" t="n"/>
      <c r="V42" s="19" t="n"/>
      <c r="W42" s="19" t="n"/>
      <c r="X42" s="19" t="n"/>
      <c r="Y42" s="19" t="n"/>
      <c r="Z42" s="19" t="n"/>
      <c r="AA42" s="19" t="n"/>
      <c r="AB42" s="19" t="n"/>
      <c r="AC42" s="19" t="n"/>
      <c r="AD42" s="19" t="n"/>
      <c r="AE42" s="19" t="n"/>
      <c r="AF42" s="19" t="n"/>
      <c r="AG42" s="19" t="n"/>
      <c r="AH42" s="19" t="n"/>
      <c r="AI42" s="11">
        <f>IF(B42="","",COUNTIF($D42:$AH42,"1"))</f>
        <v/>
      </c>
      <c r="AJ42" s="11">
        <f>IF(B42="","",COUNTIF($D42:$AH42,"н"))</f>
        <v/>
      </c>
      <c r="AK42" s="11">
        <f>IF(B42="","",COUNTIF($D42:$AH42,"б"))</f>
        <v/>
      </c>
      <c r="AL42" s="11">
        <f>IF(B42="","",COUNTIF($D42:$AH42,"п"))</f>
        <v/>
      </c>
    </row>
    <row r="43">
      <c r="A43" s="18">
        <f>IF(B43="","",ROW()-5)</f>
        <v/>
      </c>
      <c r="B43" s="9" t="n"/>
      <c r="C43" s="9" t="n"/>
      <c r="D43" s="19" t="n"/>
      <c r="E43" s="19" t="n"/>
      <c r="F43" s="19" t="n"/>
      <c r="G43" s="19" t="n"/>
      <c r="H43" s="19" t="n"/>
      <c r="I43" s="19" t="n"/>
      <c r="J43" s="19" t="n"/>
      <c r="K43" s="19" t="n"/>
      <c r="L43" s="19" t="n"/>
      <c r="M43" s="19" t="n"/>
      <c r="N43" s="19" t="n"/>
      <c r="O43" s="19" t="n"/>
      <c r="P43" s="19" t="n"/>
      <c r="Q43" s="19" t="n"/>
      <c r="R43" s="19" t="n"/>
      <c r="S43" s="19" t="n"/>
      <c r="T43" s="19" t="n"/>
      <c r="U43" s="19" t="n"/>
      <c r="V43" s="19" t="n"/>
      <c r="W43" s="19" t="n"/>
      <c r="X43" s="19" t="n"/>
      <c r="Y43" s="19" t="n"/>
      <c r="Z43" s="19" t="n"/>
      <c r="AA43" s="19" t="n"/>
      <c r="AB43" s="19" t="n"/>
      <c r="AC43" s="19" t="n"/>
      <c r="AD43" s="19" t="n"/>
      <c r="AE43" s="19" t="n"/>
      <c r="AF43" s="19" t="n"/>
      <c r="AG43" s="19" t="n"/>
      <c r="AH43" s="19" t="n"/>
      <c r="AI43" s="11">
        <f>IF(B43="","",COUNTIF($D43:$AH43,"1"))</f>
        <v/>
      </c>
      <c r="AJ43" s="11">
        <f>IF(B43="","",COUNTIF($D43:$AH43,"н"))</f>
        <v/>
      </c>
      <c r="AK43" s="11">
        <f>IF(B43="","",COUNTIF($D43:$AH43,"б"))</f>
        <v/>
      </c>
      <c r="AL43" s="11">
        <f>IF(B43="","",COUNTIF($D43:$AH43,"п"))</f>
        <v/>
      </c>
    </row>
    <row r="44">
      <c r="A44" s="18">
        <f>IF(B44="","",ROW()-5)</f>
        <v/>
      </c>
      <c r="B44" s="9" t="n"/>
      <c r="C44" s="9" t="n"/>
      <c r="D44" s="19" t="n"/>
      <c r="E44" s="19" t="n"/>
      <c r="F44" s="19" t="n"/>
      <c r="G44" s="19" t="n"/>
      <c r="H44" s="19" t="n"/>
      <c r="I44" s="19" t="n"/>
      <c r="J44" s="19" t="n"/>
      <c r="K44" s="19" t="n"/>
      <c r="L44" s="19" t="n"/>
      <c r="M44" s="19" t="n"/>
      <c r="N44" s="19" t="n"/>
      <c r="O44" s="19" t="n"/>
      <c r="P44" s="19" t="n"/>
      <c r="Q44" s="19" t="n"/>
      <c r="R44" s="19" t="n"/>
      <c r="S44" s="19" t="n"/>
      <c r="T44" s="19" t="n"/>
      <c r="U44" s="19" t="n"/>
      <c r="V44" s="19" t="n"/>
      <c r="W44" s="19" t="n"/>
      <c r="X44" s="19" t="n"/>
      <c r="Y44" s="19" t="n"/>
      <c r="Z44" s="19" t="n"/>
      <c r="AA44" s="19" t="n"/>
      <c r="AB44" s="19" t="n"/>
      <c r="AC44" s="19" t="n"/>
      <c r="AD44" s="19" t="n"/>
      <c r="AE44" s="19" t="n"/>
      <c r="AF44" s="19" t="n"/>
      <c r="AG44" s="19" t="n"/>
      <c r="AH44" s="19" t="n"/>
      <c r="AI44" s="11">
        <f>IF(B44="","",COUNTIF($D44:$AH44,"1"))</f>
        <v/>
      </c>
      <c r="AJ44" s="11">
        <f>IF(B44="","",COUNTIF($D44:$AH44,"н"))</f>
        <v/>
      </c>
      <c r="AK44" s="11">
        <f>IF(B44="","",COUNTIF($D44:$AH44,"б"))</f>
        <v/>
      </c>
      <c r="AL44" s="11">
        <f>IF(B44="","",COUNTIF($D44:$AH44,"п"))</f>
        <v/>
      </c>
    </row>
    <row r="45">
      <c r="A45" s="18">
        <f>IF(B45="","",ROW()-5)</f>
        <v/>
      </c>
      <c r="B45" s="9" t="n"/>
      <c r="C45" s="9" t="n"/>
      <c r="D45" s="19" t="n"/>
      <c r="E45" s="19" t="n"/>
      <c r="F45" s="19" t="n"/>
      <c r="G45" s="19" t="n"/>
      <c r="H45" s="19" t="n"/>
      <c r="I45" s="19" t="n"/>
      <c r="J45" s="19" t="n"/>
      <c r="K45" s="19" t="n"/>
      <c r="L45" s="19" t="n"/>
      <c r="M45" s="19" t="n"/>
      <c r="N45" s="19" t="n"/>
      <c r="O45" s="19" t="n"/>
      <c r="P45" s="19" t="n"/>
      <c r="Q45" s="19" t="n"/>
      <c r="R45" s="19" t="n"/>
      <c r="S45" s="19" t="n"/>
      <c r="T45" s="19" t="n"/>
      <c r="U45" s="19" t="n"/>
      <c r="V45" s="19" t="n"/>
      <c r="W45" s="19" t="n"/>
      <c r="X45" s="19" t="n"/>
      <c r="Y45" s="19" t="n"/>
      <c r="Z45" s="19" t="n"/>
      <c r="AA45" s="19" t="n"/>
      <c r="AB45" s="19" t="n"/>
      <c r="AC45" s="19" t="n"/>
      <c r="AD45" s="19" t="n"/>
      <c r="AE45" s="19" t="n"/>
      <c r="AF45" s="19" t="n"/>
      <c r="AG45" s="19" t="n"/>
      <c r="AH45" s="19" t="n"/>
      <c r="AI45" s="11">
        <f>IF(B45="","",COUNTIF($D45:$AH45,"1"))</f>
        <v/>
      </c>
      <c r="AJ45" s="11">
        <f>IF(B45="","",COUNTIF($D45:$AH45,"н"))</f>
        <v/>
      </c>
      <c r="AK45" s="11">
        <f>IF(B45="","",COUNTIF($D45:$AH45,"б"))</f>
        <v/>
      </c>
      <c r="AL45" s="11">
        <f>IF(B45="","",COUNTIF($D45:$AH45,"п"))</f>
        <v/>
      </c>
    </row>
    <row r="47">
      <c r="B47" s="13" t="inlineStr">
        <is>
          <t>Пришло за день</t>
        </is>
      </c>
      <c r="D47" s="20">
        <f>IF(D$5="","",COUNTIF(D$6:D$45,"1"))</f>
        <v/>
      </c>
      <c r="E47" s="20">
        <f>IF(E$5="","",COUNTIF(E$6:E$45,"1"))</f>
        <v/>
      </c>
      <c r="F47" s="20">
        <f>IF(F$5="","",COUNTIF(F$6:F$45,"1"))</f>
        <v/>
      </c>
      <c r="G47" s="20">
        <f>IF(G$5="","",COUNTIF(G$6:G$45,"1"))</f>
        <v/>
      </c>
      <c r="H47" s="20">
        <f>IF(H$5="","",COUNTIF(H$6:H$45,"1"))</f>
        <v/>
      </c>
      <c r="I47" s="20">
        <f>IF(I$5="","",COUNTIF(I$6:I$45,"1"))</f>
        <v/>
      </c>
      <c r="J47" s="20">
        <f>IF(J$5="","",COUNTIF(J$6:J$45,"1"))</f>
        <v/>
      </c>
      <c r="K47" s="20">
        <f>IF(K$5="","",COUNTIF(K$6:K$45,"1"))</f>
        <v/>
      </c>
      <c r="L47" s="20">
        <f>IF(L$5="","",COUNTIF(L$6:L$45,"1"))</f>
        <v/>
      </c>
      <c r="M47" s="20">
        <f>IF(M$5="","",COUNTIF(M$6:M$45,"1"))</f>
        <v/>
      </c>
      <c r="N47" s="20">
        <f>IF(N$5="","",COUNTIF(N$6:N$45,"1"))</f>
        <v/>
      </c>
      <c r="O47" s="20">
        <f>IF(O$5="","",COUNTIF(O$6:O$45,"1"))</f>
        <v/>
      </c>
      <c r="P47" s="20">
        <f>IF(P$5="","",COUNTIF(P$6:P$45,"1"))</f>
        <v/>
      </c>
      <c r="Q47" s="20">
        <f>IF(Q$5="","",COUNTIF(Q$6:Q$45,"1"))</f>
        <v/>
      </c>
      <c r="R47" s="20">
        <f>IF(R$5="","",COUNTIF(R$6:R$45,"1"))</f>
        <v/>
      </c>
      <c r="S47" s="20">
        <f>IF(S$5="","",COUNTIF(S$6:S$45,"1"))</f>
        <v/>
      </c>
      <c r="T47" s="20">
        <f>IF(T$5="","",COUNTIF(T$6:T$45,"1"))</f>
        <v/>
      </c>
      <c r="U47" s="20">
        <f>IF(U$5="","",COUNTIF(U$6:U$45,"1"))</f>
        <v/>
      </c>
      <c r="V47" s="20">
        <f>IF(V$5="","",COUNTIF(V$6:V$45,"1"))</f>
        <v/>
      </c>
      <c r="W47" s="20">
        <f>IF(W$5="","",COUNTIF(W$6:W$45,"1"))</f>
        <v/>
      </c>
      <c r="X47" s="20">
        <f>IF(X$5="","",COUNTIF(X$6:X$45,"1"))</f>
        <v/>
      </c>
      <c r="Y47" s="20">
        <f>IF(Y$5="","",COUNTIF(Y$6:Y$45,"1"))</f>
        <v/>
      </c>
      <c r="Z47" s="20">
        <f>IF(Z$5="","",COUNTIF(Z$6:Z$45,"1"))</f>
        <v/>
      </c>
      <c r="AA47" s="20">
        <f>IF(AA$5="","",COUNTIF(AA$6:AA$45,"1"))</f>
        <v/>
      </c>
      <c r="AB47" s="20">
        <f>IF(AB$5="","",COUNTIF(AB$6:AB$45,"1"))</f>
        <v/>
      </c>
      <c r="AC47" s="20">
        <f>IF(AC$5="","",COUNTIF(AC$6:AC$45,"1"))</f>
        <v/>
      </c>
      <c r="AD47" s="20">
        <f>IF(AD$5="","",COUNTIF(AD$6:AD$45,"1"))</f>
        <v/>
      </c>
      <c r="AE47" s="20">
        <f>IF(AE$5="","",COUNTIF(AE$6:AE$45,"1"))</f>
        <v/>
      </c>
      <c r="AF47" s="20">
        <f>IF(AF$5="","",COUNTIF(AF$6:AF$45,"1"))</f>
        <v/>
      </c>
      <c r="AG47" s="20">
        <f>IF(AG$5="","",COUNTIF(AG$6:AG$45,"1"))</f>
        <v/>
      </c>
      <c r="AH47" s="20">
        <f>IF(AH$5="","",COUNTIF(AH$6:AH$45,"1"))</f>
        <v/>
      </c>
    </row>
  </sheetData>
  <conditionalFormatting sqref="D4:AH47">
    <cfRule type="expression" priority="1" dxfId="2" stopIfTrue="1">
      <formula>D$5=""</formula>
    </cfRule>
    <cfRule type="expression" priority="4" dxfId="3">
      <formula>WEEKDAY(D$5,2)&gt;5</formula>
    </cfRule>
  </conditionalFormatting>
  <conditionalFormatting sqref="D6:AH45">
    <cfRule type="expression" priority="2" dxfId="0" stopIfTrue="1">
      <formula>D6="н"</formula>
    </cfRule>
    <cfRule type="expression" priority="3" dxfId="4" stopIfTrue="1">
      <formula>OR(D6=1,D6="1")</formula>
    </cfRule>
  </conditionalFormatting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L47"/>
  <sheetViews>
    <sheetView zoomScale="11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14" customWidth="1" min="3" max="3"/>
    <col width="3.4" customWidth="1" min="4" max="4"/>
    <col width="3.4" customWidth="1" min="5" max="5"/>
    <col width="3.4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3.4" customWidth="1" min="34" max="34"/>
    <col width="9" customWidth="1" min="35" max="35"/>
    <col width="9" customWidth="1" min="36" max="36"/>
    <col width="9" customWidth="1" min="37" max="37"/>
    <col width="9" customWidth="1" min="38" max="38"/>
  </cols>
  <sheetData>
    <row r="1">
      <c r="A1" s="6" t="inlineStr">
        <is>
          <t>Журнал посещаемости, май</t>
        </is>
      </c>
    </row>
    <row r="2">
      <c r="A2" s="13" t="inlineStr">
        <is>
          <t>Первый день месяца</t>
        </is>
      </c>
      <c r="C2" s="14" t="n">
        <v>46508</v>
      </c>
    </row>
    <row r="3">
      <c r="A3" s="7" t="inlineStr">
        <is>
          <t>Отметки: 1 был, н не пришёл, б болел, п пробное занятие. Жёлтые ячейки заполняете вы.</t>
        </is>
      </c>
    </row>
    <row r="4">
      <c r="D4" s="15">
        <f>IF(D$5="","",CHOOSE(WEEKDAY(D$5,2),"пн","вт","ср","чт","пт","сб","вс"))</f>
        <v/>
      </c>
      <c r="E4" s="15">
        <f>IF(E$5="","",CHOOSE(WEEKDAY(E$5,2),"пн","вт","ср","чт","пт","сб","вс"))</f>
        <v/>
      </c>
      <c r="F4" s="15">
        <f>IF(F$5="","",CHOOSE(WEEKDAY(F$5,2),"пн","вт","ср","чт","пт","сб","вс"))</f>
        <v/>
      </c>
      <c r="G4" s="15">
        <f>IF(G$5="","",CHOOSE(WEEKDAY(G$5,2),"пн","вт","ср","чт","пт","сб","вс"))</f>
        <v/>
      </c>
      <c r="H4" s="15">
        <f>IF(H$5="","",CHOOSE(WEEKDAY(H$5,2),"пн","вт","ср","чт","пт","сб","вс"))</f>
        <v/>
      </c>
      <c r="I4" s="15">
        <f>IF(I$5="","",CHOOSE(WEEKDAY(I$5,2),"пн","вт","ср","чт","пт","сб","вс"))</f>
        <v/>
      </c>
      <c r="J4" s="15">
        <f>IF(J$5="","",CHOOSE(WEEKDAY(J$5,2),"пн","вт","ср","чт","пт","сб","вс"))</f>
        <v/>
      </c>
      <c r="K4" s="15">
        <f>IF(K$5="","",CHOOSE(WEEKDAY(K$5,2),"пн","вт","ср","чт","пт","сб","вс"))</f>
        <v/>
      </c>
      <c r="L4" s="15">
        <f>IF(L$5="","",CHOOSE(WEEKDAY(L$5,2),"пн","вт","ср","чт","пт","сб","вс"))</f>
        <v/>
      </c>
      <c r="M4" s="15">
        <f>IF(M$5="","",CHOOSE(WEEKDAY(M$5,2),"пн","вт","ср","чт","пт","сб","вс"))</f>
        <v/>
      </c>
      <c r="N4" s="15">
        <f>IF(N$5="","",CHOOSE(WEEKDAY(N$5,2),"пн","вт","ср","чт","пт","сб","вс"))</f>
        <v/>
      </c>
      <c r="O4" s="15">
        <f>IF(O$5="","",CHOOSE(WEEKDAY(O$5,2),"пн","вт","ср","чт","пт","сб","вс"))</f>
        <v/>
      </c>
      <c r="P4" s="15">
        <f>IF(P$5="","",CHOOSE(WEEKDAY(P$5,2),"пн","вт","ср","чт","пт","сб","вс"))</f>
        <v/>
      </c>
      <c r="Q4" s="15">
        <f>IF(Q$5="","",CHOOSE(WEEKDAY(Q$5,2),"пн","вт","ср","чт","пт","сб","вс"))</f>
        <v/>
      </c>
      <c r="R4" s="15">
        <f>IF(R$5="","",CHOOSE(WEEKDAY(R$5,2),"пн","вт","ср","чт","пт","сб","вс"))</f>
        <v/>
      </c>
      <c r="S4" s="15">
        <f>IF(S$5="","",CHOOSE(WEEKDAY(S$5,2),"пн","вт","ср","чт","пт","сб","вс"))</f>
        <v/>
      </c>
      <c r="T4" s="15">
        <f>IF(T$5="","",CHOOSE(WEEKDAY(T$5,2),"пн","вт","ср","чт","пт","сб","вс"))</f>
        <v/>
      </c>
      <c r="U4" s="15">
        <f>IF(U$5="","",CHOOSE(WEEKDAY(U$5,2),"пн","вт","ср","чт","пт","сб","вс"))</f>
        <v/>
      </c>
      <c r="V4" s="15">
        <f>IF(V$5="","",CHOOSE(WEEKDAY(V$5,2),"пн","вт","ср","чт","пт","сб","вс"))</f>
        <v/>
      </c>
      <c r="W4" s="15">
        <f>IF(W$5="","",CHOOSE(WEEKDAY(W$5,2),"пн","вт","ср","чт","пт","сб","вс"))</f>
        <v/>
      </c>
      <c r="X4" s="15">
        <f>IF(X$5="","",CHOOSE(WEEKDAY(X$5,2),"пн","вт","ср","чт","пт","сб","вс"))</f>
        <v/>
      </c>
      <c r="Y4" s="15">
        <f>IF(Y$5="","",CHOOSE(WEEKDAY(Y$5,2),"пн","вт","ср","чт","пт","сб","вс"))</f>
        <v/>
      </c>
      <c r="Z4" s="15">
        <f>IF(Z$5="","",CHOOSE(WEEKDAY(Z$5,2),"пн","вт","ср","чт","пт","сб","вс"))</f>
        <v/>
      </c>
      <c r="AA4" s="15">
        <f>IF(AA$5="","",CHOOSE(WEEKDAY(AA$5,2),"пн","вт","ср","чт","пт","сб","вс"))</f>
        <v/>
      </c>
      <c r="AB4" s="15">
        <f>IF(AB$5="","",CHOOSE(WEEKDAY(AB$5,2),"пн","вт","ср","чт","пт","сб","вс"))</f>
        <v/>
      </c>
      <c r="AC4" s="15">
        <f>IF(AC$5="","",CHOOSE(WEEKDAY(AC$5,2),"пн","вт","ср","чт","пт","сб","вс"))</f>
        <v/>
      </c>
      <c r="AD4" s="15">
        <f>IF(AD$5="","",CHOOSE(WEEKDAY(AD$5,2),"пн","вт","ср","чт","пт","сб","вс"))</f>
        <v/>
      </c>
      <c r="AE4" s="15">
        <f>IF(AE$5="","",CHOOSE(WEEKDAY(AE$5,2),"пн","вт","ср","чт","пт","сб","вс"))</f>
        <v/>
      </c>
      <c r="AF4" s="15">
        <f>IF(AF$5="","",CHOOSE(WEEKDAY(AF$5,2),"пн","вт","ср","чт","пт","сб","вс"))</f>
        <v/>
      </c>
      <c r="AG4" s="15">
        <f>IF(AG$5="","",CHOOSE(WEEKDAY(AG$5,2),"пн","вт","ср","чт","пт","сб","вс"))</f>
        <v/>
      </c>
      <c r="AH4" s="15">
        <f>IF(AH$5="","",CHOOSE(WEEKDAY(AH$5,2),"пн","вт","ср","чт","пт","сб","вс"))</f>
        <v/>
      </c>
    </row>
    <row r="5" ht="30" customHeight="1">
      <c r="A5" s="16" t="inlineStr">
        <is>
          <t>№</t>
        </is>
      </c>
      <c r="B5" s="16" t="inlineStr">
        <is>
          <t>Ученик</t>
        </is>
      </c>
      <c r="C5" s="16" t="inlineStr">
        <is>
          <t>Группа</t>
        </is>
      </c>
      <c r="D5" s="17">
        <f>IF(1&lt;=DAY(EOMONTH($C$2,0)),$C$2+0,"")</f>
        <v/>
      </c>
      <c r="E5" s="17">
        <f>IF(2&lt;=DAY(EOMONTH($C$2,0)),$C$2+1,"")</f>
        <v/>
      </c>
      <c r="F5" s="17">
        <f>IF(3&lt;=DAY(EOMONTH($C$2,0)),$C$2+2,"")</f>
        <v/>
      </c>
      <c r="G5" s="17">
        <f>IF(4&lt;=DAY(EOMONTH($C$2,0)),$C$2+3,"")</f>
        <v/>
      </c>
      <c r="H5" s="17">
        <f>IF(5&lt;=DAY(EOMONTH($C$2,0)),$C$2+4,"")</f>
        <v/>
      </c>
      <c r="I5" s="17">
        <f>IF(6&lt;=DAY(EOMONTH($C$2,0)),$C$2+5,"")</f>
        <v/>
      </c>
      <c r="J5" s="17">
        <f>IF(7&lt;=DAY(EOMONTH($C$2,0)),$C$2+6,"")</f>
        <v/>
      </c>
      <c r="K5" s="17">
        <f>IF(8&lt;=DAY(EOMONTH($C$2,0)),$C$2+7,"")</f>
        <v/>
      </c>
      <c r="L5" s="17">
        <f>IF(9&lt;=DAY(EOMONTH($C$2,0)),$C$2+8,"")</f>
        <v/>
      </c>
      <c r="M5" s="17">
        <f>IF(10&lt;=DAY(EOMONTH($C$2,0)),$C$2+9,"")</f>
        <v/>
      </c>
      <c r="N5" s="17">
        <f>IF(11&lt;=DAY(EOMONTH($C$2,0)),$C$2+10,"")</f>
        <v/>
      </c>
      <c r="O5" s="17">
        <f>IF(12&lt;=DAY(EOMONTH($C$2,0)),$C$2+11,"")</f>
        <v/>
      </c>
      <c r="P5" s="17">
        <f>IF(13&lt;=DAY(EOMONTH($C$2,0)),$C$2+12,"")</f>
        <v/>
      </c>
      <c r="Q5" s="17">
        <f>IF(14&lt;=DAY(EOMONTH($C$2,0)),$C$2+13,"")</f>
        <v/>
      </c>
      <c r="R5" s="17">
        <f>IF(15&lt;=DAY(EOMONTH($C$2,0)),$C$2+14,"")</f>
        <v/>
      </c>
      <c r="S5" s="17">
        <f>IF(16&lt;=DAY(EOMONTH($C$2,0)),$C$2+15,"")</f>
        <v/>
      </c>
      <c r="T5" s="17">
        <f>IF(17&lt;=DAY(EOMONTH($C$2,0)),$C$2+16,"")</f>
        <v/>
      </c>
      <c r="U5" s="17">
        <f>IF(18&lt;=DAY(EOMONTH($C$2,0)),$C$2+17,"")</f>
        <v/>
      </c>
      <c r="V5" s="17">
        <f>IF(19&lt;=DAY(EOMONTH($C$2,0)),$C$2+18,"")</f>
        <v/>
      </c>
      <c r="W5" s="17">
        <f>IF(20&lt;=DAY(EOMONTH($C$2,0)),$C$2+19,"")</f>
        <v/>
      </c>
      <c r="X5" s="17">
        <f>IF(21&lt;=DAY(EOMONTH($C$2,0)),$C$2+20,"")</f>
        <v/>
      </c>
      <c r="Y5" s="17">
        <f>IF(22&lt;=DAY(EOMONTH($C$2,0)),$C$2+21,"")</f>
        <v/>
      </c>
      <c r="Z5" s="17">
        <f>IF(23&lt;=DAY(EOMONTH($C$2,0)),$C$2+22,"")</f>
        <v/>
      </c>
      <c r="AA5" s="17">
        <f>IF(24&lt;=DAY(EOMONTH($C$2,0)),$C$2+23,"")</f>
        <v/>
      </c>
      <c r="AB5" s="17">
        <f>IF(25&lt;=DAY(EOMONTH($C$2,0)),$C$2+24,"")</f>
        <v/>
      </c>
      <c r="AC5" s="17">
        <f>IF(26&lt;=DAY(EOMONTH($C$2,0)),$C$2+25,"")</f>
        <v/>
      </c>
      <c r="AD5" s="17">
        <f>IF(27&lt;=DAY(EOMONTH($C$2,0)),$C$2+26,"")</f>
        <v/>
      </c>
      <c r="AE5" s="17">
        <f>IF(28&lt;=DAY(EOMONTH($C$2,0)),$C$2+27,"")</f>
        <v/>
      </c>
      <c r="AF5" s="17">
        <f>IF(29&lt;=DAY(EOMONTH($C$2,0)),$C$2+28,"")</f>
        <v/>
      </c>
      <c r="AG5" s="17">
        <f>IF(30&lt;=DAY(EOMONTH($C$2,0)),$C$2+29,"")</f>
        <v/>
      </c>
      <c r="AH5" s="17">
        <f>IF(31&lt;=DAY(EOMONTH($C$2,0)),$C$2+30,"")</f>
        <v/>
      </c>
      <c r="AI5" s="8" t="inlineStr">
        <is>
          <t>Был</t>
        </is>
      </c>
      <c r="AJ5" s="8" t="inlineStr">
        <is>
          <t>Не пришёл</t>
        </is>
      </c>
      <c r="AK5" s="8" t="inlineStr">
        <is>
          <t>Болел</t>
        </is>
      </c>
      <c r="AL5" s="8" t="inlineStr">
        <is>
          <t>Пробных</t>
        </is>
      </c>
    </row>
    <row r="6">
      <c r="A6" s="18">
        <f>IF(B6="","",ROW()-5)</f>
        <v/>
      </c>
      <c r="B6" s="9" t="n"/>
      <c r="C6" s="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19" t="n"/>
      <c r="O6" s="19" t="n"/>
      <c r="P6" s="19" t="n"/>
      <c r="Q6" s="19" t="n"/>
      <c r="R6" s="19" t="n"/>
      <c r="S6" s="19" t="n"/>
      <c r="T6" s="19" t="n"/>
      <c r="U6" s="19" t="n"/>
      <c r="V6" s="19" t="n"/>
      <c r="W6" s="19" t="n"/>
      <c r="X6" s="19" t="n"/>
      <c r="Y6" s="19" t="n"/>
      <c r="Z6" s="19" t="n"/>
      <c r="AA6" s="19" t="n"/>
      <c r="AB6" s="19" t="n"/>
      <c r="AC6" s="19" t="n"/>
      <c r="AD6" s="19" t="n"/>
      <c r="AE6" s="19" t="n"/>
      <c r="AF6" s="19" t="n"/>
      <c r="AG6" s="19" t="n"/>
      <c r="AH6" s="19" t="n"/>
      <c r="AI6" s="11">
        <f>IF(B6="","",COUNTIF($D6:$AH6,"1"))</f>
        <v/>
      </c>
      <c r="AJ6" s="11">
        <f>IF(B6="","",COUNTIF($D6:$AH6,"н"))</f>
        <v/>
      </c>
      <c r="AK6" s="11">
        <f>IF(B6="","",COUNTIF($D6:$AH6,"б"))</f>
        <v/>
      </c>
      <c r="AL6" s="11">
        <f>IF(B6="","",COUNTIF($D6:$AH6,"п"))</f>
        <v/>
      </c>
    </row>
    <row r="7">
      <c r="A7" s="18">
        <f>IF(B7="","",ROW()-5)</f>
        <v/>
      </c>
      <c r="B7" s="9" t="n"/>
      <c r="C7" s="9" t="n"/>
      <c r="D7" s="19" t="n"/>
      <c r="E7" s="19" t="n"/>
      <c r="F7" s="19" t="n"/>
      <c r="G7" s="19" t="n"/>
      <c r="H7" s="19" t="n"/>
      <c r="I7" s="19" t="n"/>
      <c r="J7" s="19" t="n"/>
      <c r="K7" s="19" t="n"/>
      <c r="L7" s="19" t="n"/>
      <c r="M7" s="19" t="n"/>
      <c r="N7" s="19" t="n"/>
      <c r="O7" s="19" t="n"/>
      <c r="P7" s="19" t="n"/>
      <c r="Q7" s="19" t="n"/>
      <c r="R7" s="19" t="n"/>
      <c r="S7" s="19" t="n"/>
      <c r="T7" s="19" t="n"/>
      <c r="U7" s="19" t="n"/>
      <c r="V7" s="19" t="n"/>
      <c r="W7" s="19" t="n"/>
      <c r="X7" s="19" t="n"/>
      <c r="Y7" s="19" t="n"/>
      <c r="Z7" s="19" t="n"/>
      <c r="AA7" s="19" t="n"/>
      <c r="AB7" s="19" t="n"/>
      <c r="AC7" s="19" t="n"/>
      <c r="AD7" s="19" t="n"/>
      <c r="AE7" s="19" t="n"/>
      <c r="AF7" s="19" t="n"/>
      <c r="AG7" s="19" t="n"/>
      <c r="AH7" s="19" t="n"/>
      <c r="AI7" s="11">
        <f>IF(B7="","",COUNTIF($D7:$AH7,"1"))</f>
        <v/>
      </c>
      <c r="AJ7" s="11">
        <f>IF(B7="","",COUNTIF($D7:$AH7,"н"))</f>
        <v/>
      </c>
      <c r="AK7" s="11">
        <f>IF(B7="","",COUNTIF($D7:$AH7,"б"))</f>
        <v/>
      </c>
      <c r="AL7" s="11">
        <f>IF(B7="","",COUNTIF($D7:$AH7,"п"))</f>
        <v/>
      </c>
    </row>
    <row r="8">
      <c r="A8" s="18">
        <f>IF(B8="","",ROW()-5)</f>
        <v/>
      </c>
      <c r="B8" s="9" t="n"/>
      <c r="C8" s="9" t="n"/>
      <c r="D8" s="19" t="n"/>
      <c r="E8" s="19" t="n"/>
      <c r="F8" s="19" t="n"/>
      <c r="G8" s="19" t="n"/>
      <c r="H8" s="19" t="n"/>
      <c r="I8" s="19" t="n"/>
      <c r="J8" s="19" t="n"/>
      <c r="K8" s="19" t="n"/>
      <c r="L8" s="19" t="n"/>
      <c r="M8" s="19" t="n"/>
      <c r="N8" s="19" t="n"/>
      <c r="O8" s="19" t="n"/>
      <c r="P8" s="19" t="n"/>
      <c r="Q8" s="19" t="n"/>
      <c r="R8" s="19" t="n"/>
      <c r="S8" s="19" t="n"/>
      <c r="T8" s="19" t="n"/>
      <c r="U8" s="19" t="n"/>
      <c r="V8" s="19" t="n"/>
      <c r="W8" s="19" t="n"/>
      <c r="X8" s="19" t="n"/>
      <c r="Y8" s="19" t="n"/>
      <c r="Z8" s="19" t="n"/>
      <c r="AA8" s="19" t="n"/>
      <c r="AB8" s="19" t="n"/>
      <c r="AC8" s="19" t="n"/>
      <c r="AD8" s="19" t="n"/>
      <c r="AE8" s="19" t="n"/>
      <c r="AF8" s="19" t="n"/>
      <c r="AG8" s="19" t="n"/>
      <c r="AH8" s="19" t="n"/>
      <c r="AI8" s="11">
        <f>IF(B8="","",COUNTIF($D8:$AH8,"1"))</f>
        <v/>
      </c>
      <c r="AJ8" s="11">
        <f>IF(B8="","",COUNTIF($D8:$AH8,"н"))</f>
        <v/>
      </c>
      <c r="AK8" s="11">
        <f>IF(B8="","",COUNTIF($D8:$AH8,"б"))</f>
        <v/>
      </c>
      <c r="AL8" s="11">
        <f>IF(B8="","",COUNTIF($D8:$AH8,"п"))</f>
        <v/>
      </c>
    </row>
    <row r="9">
      <c r="A9" s="18">
        <f>IF(B9="","",ROW()-5)</f>
        <v/>
      </c>
      <c r="B9" s="9" t="n"/>
      <c r="C9" s="9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19" t="n"/>
      <c r="Q9" s="19" t="n"/>
      <c r="R9" s="19" t="n"/>
      <c r="S9" s="19" t="n"/>
      <c r="T9" s="19" t="n"/>
      <c r="U9" s="19" t="n"/>
      <c r="V9" s="19" t="n"/>
      <c r="W9" s="19" t="n"/>
      <c r="X9" s="19" t="n"/>
      <c r="Y9" s="19" t="n"/>
      <c r="Z9" s="19" t="n"/>
      <c r="AA9" s="19" t="n"/>
      <c r="AB9" s="19" t="n"/>
      <c r="AC9" s="19" t="n"/>
      <c r="AD9" s="19" t="n"/>
      <c r="AE9" s="19" t="n"/>
      <c r="AF9" s="19" t="n"/>
      <c r="AG9" s="19" t="n"/>
      <c r="AH9" s="19" t="n"/>
      <c r="AI9" s="11">
        <f>IF(B9="","",COUNTIF($D9:$AH9,"1"))</f>
        <v/>
      </c>
      <c r="AJ9" s="11">
        <f>IF(B9="","",COUNTIF($D9:$AH9,"н"))</f>
        <v/>
      </c>
      <c r="AK9" s="11">
        <f>IF(B9="","",COUNTIF($D9:$AH9,"б"))</f>
        <v/>
      </c>
      <c r="AL9" s="11">
        <f>IF(B9="","",COUNTIF($D9:$AH9,"п"))</f>
        <v/>
      </c>
    </row>
    <row r="10">
      <c r="A10" s="18">
        <f>IF(B10="","",ROW()-5)</f>
        <v/>
      </c>
      <c r="B10" s="9" t="n"/>
      <c r="C10" s="9" t="n"/>
      <c r="D10" s="19" t="n"/>
      <c r="E10" s="19" t="n"/>
      <c r="F10" s="19" t="n"/>
      <c r="G10" s="19" t="n"/>
      <c r="H10" s="19" t="n"/>
      <c r="I10" s="19" t="n"/>
      <c r="J10" s="19" t="n"/>
      <c r="K10" s="19" t="n"/>
      <c r="L10" s="19" t="n"/>
      <c r="M10" s="19" t="n"/>
      <c r="N10" s="19" t="n"/>
      <c r="O10" s="19" t="n"/>
      <c r="P10" s="19" t="n"/>
      <c r="Q10" s="19" t="n"/>
      <c r="R10" s="19" t="n"/>
      <c r="S10" s="19" t="n"/>
      <c r="T10" s="19" t="n"/>
      <c r="U10" s="19" t="n"/>
      <c r="V10" s="19" t="n"/>
      <c r="W10" s="19" t="n"/>
      <c r="X10" s="19" t="n"/>
      <c r="Y10" s="19" t="n"/>
      <c r="Z10" s="19" t="n"/>
      <c r="AA10" s="19" t="n"/>
      <c r="AB10" s="19" t="n"/>
      <c r="AC10" s="19" t="n"/>
      <c r="AD10" s="19" t="n"/>
      <c r="AE10" s="19" t="n"/>
      <c r="AF10" s="19" t="n"/>
      <c r="AG10" s="19" t="n"/>
      <c r="AH10" s="19" t="n"/>
      <c r="AI10" s="11">
        <f>IF(B10="","",COUNTIF($D10:$AH10,"1"))</f>
        <v/>
      </c>
      <c r="AJ10" s="11">
        <f>IF(B10="","",COUNTIF($D10:$AH10,"н"))</f>
        <v/>
      </c>
      <c r="AK10" s="11">
        <f>IF(B10="","",COUNTIF($D10:$AH10,"б"))</f>
        <v/>
      </c>
      <c r="AL10" s="11">
        <f>IF(B10="","",COUNTIF($D10:$AH10,"п"))</f>
        <v/>
      </c>
    </row>
    <row r="11">
      <c r="A11" s="18">
        <f>IF(B11="","",ROW()-5)</f>
        <v/>
      </c>
      <c r="B11" s="9" t="n"/>
      <c r="C11" s="9" t="n"/>
      <c r="D11" s="19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9" t="n"/>
      <c r="N11" s="19" t="n"/>
      <c r="O11" s="19" t="n"/>
      <c r="P11" s="19" t="n"/>
      <c r="Q11" s="19" t="n"/>
      <c r="R11" s="19" t="n"/>
      <c r="S11" s="19" t="n"/>
      <c r="T11" s="19" t="n"/>
      <c r="U11" s="19" t="n"/>
      <c r="V11" s="19" t="n"/>
      <c r="W11" s="19" t="n"/>
      <c r="X11" s="19" t="n"/>
      <c r="Y11" s="19" t="n"/>
      <c r="Z11" s="19" t="n"/>
      <c r="AA11" s="19" t="n"/>
      <c r="AB11" s="19" t="n"/>
      <c r="AC11" s="19" t="n"/>
      <c r="AD11" s="19" t="n"/>
      <c r="AE11" s="19" t="n"/>
      <c r="AF11" s="19" t="n"/>
      <c r="AG11" s="19" t="n"/>
      <c r="AH11" s="19" t="n"/>
      <c r="AI11" s="11">
        <f>IF(B11="","",COUNTIF($D11:$AH11,"1"))</f>
        <v/>
      </c>
      <c r="AJ11" s="11">
        <f>IF(B11="","",COUNTIF($D11:$AH11,"н"))</f>
        <v/>
      </c>
      <c r="AK11" s="11">
        <f>IF(B11="","",COUNTIF($D11:$AH11,"б"))</f>
        <v/>
      </c>
      <c r="AL11" s="11">
        <f>IF(B11="","",COUNTIF($D11:$AH11,"п"))</f>
        <v/>
      </c>
    </row>
    <row r="12">
      <c r="A12" s="18">
        <f>IF(B12="","",ROW()-5)</f>
        <v/>
      </c>
      <c r="B12" s="9" t="n"/>
      <c r="C12" s="9" t="n"/>
      <c r="D12" s="19" t="n"/>
      <c r="E12" s="19" t="n"/>
      <c r="F12" s="19" t="n"/>
      <c r="G12" s="19" t="n"/>
      <c r="H12" s="19" t="n"/>
      <c r="I12" s="19" t="n"/>
      <c r="J12" s="19" t="n"/>
      <c r="K12" s="19" t="n"/>
      <c r="L12" s="19" t="n"/>
      <c r="M12" s="19" t="n"/>
      <c r="N12" s="19" t="n"/>
      <c r="O12" s="19" t="n"/>
      <c r="P12" s="19" t="n"/>
      <c r="Q12" s="19" t="n"/>
      <c r="R12" s="19" t="n"/>
      <c r="S12" s="19" t="n"/>
      <c r="T12" s="19" t="n"/>
      <c r="U12" s="19" t="n"/>
      <c r="V12" s="19" t="n"/>
      <c r="W12" s="19" t="n"/>
      <c r="X12" s="19" t="n"/>
      <c r="Y12" s="19" t="n"/>
      <c r="Z12" s="19" t="n"/>
      <c r="AA12" s="19" t="n"/>
      <c r="AB12" s="19" t="n"/>
      <c r="AC12" s="19" t="n"/>
      <c r="AD12" s="19" t="n"/>
      <c r="AE12" s="19" t="n"/>
      <c r="AF12" s="19" t="n"/>
      <c r="AG12" s="19" t="n"/>
      <c r="AH12" s="19" t="n"/>
      <c r="AI12" s="11">
        <f>IF(B12="","",COUNTIF($D12:$AH12,"1"))</f>
        <v/>
      </c>
      <c r="AJ12" s="11">
        <f>IF(B12="","",COUNTIF($D12:$AH12,"н"))</f>
        <v/>
      </c>
      <c r="AK12" s="11">
        <f>IF(B12="","",COUNTIF($D12:$AH12,"б"))</f>
        <v/>
      </c>
      <c r="AL12" s="11">
        <f>IF(B12="","",COUNTIF($D12:$AH12,"п"))</f>
        <v/>
      </c>
    </row>
    <row r="13">
      <c r="A13" s="18">
        <f>IF(B13="","",ROW()-5)</f>
        <v/>
      </c>
      <c r="B13" s="9" t="n"/>
      <c r="C13" s="9" t="n"/>
      <c r="D13" s="19" t="n"/>
      <c r="E13" s="19" t="n"/>
      <c r="F13" s="19" t="n"/>
      <c r="G13" s="19" t="n"/>
      <c r="H13" s="19" t="n"/>
      <c r="I13" s="19" t="n"/>
      <c r="J13" s="19" t="n"/>
      <c r="K13" s="19" t="n"/>
      <c r="L13" s="19" t="n"/>
      <c r="M13" s="19" t="n"/>
      <c r="N13" s="19" t="n"/>
      <c r="O13" s="19" t="n"/>
      <c r="P13" s="19" t="n"/>
      <c r="Q13" s="19" t="n"/>
      <c r="R13" s="19" t="n"/>
      <c r="S13" s="19" t="n"/>
      <c r="T13" s="19" t="n"/>
      <c r="U13" s="19" t="n"/>
      <c r="V13" s="19" t="n"/>
      <c r="W13" s="19" t="n"/>
      <c r="X13" s="19" t="n"/>
      <c r="Y13" s="19" t="n"/>
      <c r="Z13" s="19" t="n"/>
      <c r="AA13" s="19" t="n"/>
      <c r="AB13" s="19" t="n"/>
      <c r="AC13" s="19" t="n"/>
      <c r="AD13" s="19" t="n"/>
      <c r="AE13" s="19" t="n"/>
      <c r="AF13" s="19" t="n"/>
      <c r="AG13" s="19" t="n"/>
      <c r="AH13" s="19" t="n"/>
      <c r="AI13" s="11">
        <f>IF(B13="","",COUNTIF($D13:$AH13,"1"))</f>
        <v/>
      </c>
      <c r="AJ13" s="11">
        <f>IF(B13="","",COUNTIF($D13:$AH13,"н"))</f>
        <v/>
      </c>
      <c r="AK13" s="11">
        <f>IF(B13="","",COUNTIF($D13:$AH13,"б"))</f>
        <v/>
      </c>
      <c r="AL13" s="11">
        <f>IF(B13="","",COUNTIF($D13:$AH13,"п"))</f>
        <v/>
      </c>
    </row>
    <row r="14">
      <c r="A14" s="18">
        <f>IF(B14="","",ROW()-5)</f>
        <v/>
      </c>
      <c r="B14" s="9" t="n"/>
      <c r="C14" s="9" t="n"/>
      <c r="D14" s="19" t="n"/>
      <c r="E14" s="19" t="n"/>
      <c r="F14" s="19" t="n"/>
      <c r="G14" s="19" t="n"/>
      <c r="H14" s="19" t="n"/>
      <c r="I14" s="19" t="n"/>
      <c r="J14" s="19" t="n"/>
      <c r="K14" s="19" t="n"/>
      <c r="L14" s="19" t="n"/>
      <c r="M14" s="19" t="n"/>
      <c r="N14" s="19" t="n"/>
      <c r="O14" s="19" t="n"/>
      <c r="P14" s="19" t="n"/>
      <c r="Q14" s="19" t="n"/>
      <c r="R14" s="19" t="n"/>
      <c r="S14" s="19" t="n"/>
      <c r="T14" s="19" t="n"/>
      <c r="U14" s="19" t="n"/>
      <c r="V14" s="19" t="n"/>
      <c r="W14" s="19" t="n"/>
      <c r="X14" s="19" t="n"/>
      <c r="Y14" s="19" t="n"/>
      <c r="Z14" s="19" t="n"/>
      <c r="AA14" s="19" t="n"/>
      <c r="AB14" s="19" t="n"/>
      <c r="AC14" s="19" t="n"/>
      <c r="AD14" s="19" t="n"/>
      <c r="AE14" s="19" t="n"/>
      <c r="AF14" s="19" t="n"/>
      <c r="AG14" s="19" t="n"/>
      <c r="AH14" s="19" t="n"/>
      <c r="AI14" s="11">
        <f>IF(B14="","",COUNTIF($D14:$AH14,"1"))</f>
        <v/>
      </c>
      <c r="AJ14" s="11">
        <f>IF(B14="","",COUNTIF($D14:$AH14,"н"))</f>
        <v/>
      </c>
      <c r="AK14" s="11">
        <f>IF(B14="","",COUNTIF($D14:$AH14,"б"))</f>
        <v/>
      </c>
      <c r="AL14" s="11">
        <f>IF(B14="","",COUNTIF($D14:$AH14,"п"))</f>
        <v/>
      </c>
    </row>
    <row r="15">
      <c r="A15" s="18">
        <f>IF(B15="","",ROW()-5)</f>
        <v/>
      </c>
      <c r="B15" s="9" t="n"/>
      <c r="C15" s="9" t="n"/>
      <c r="D15" s="19" t="n"/>
      <c r="E15" s="19" t="n"/>
      <c r="F15" s="19" t="n"/>
      <c r="G15" s="19" t="n"/>
      <c r="H15" s="19" t="n"/>
      <c r="I15" s="19" t="n"/>
      <c r="J15" s="19" t="n"/>
      <c r="K15" s="19" t="n"/>
      <c r="L15" s="19" t="n"/>
      <c r="M15" s="19" t="n"/>
      <c r="N15" s="19" t="n"/>
      <c r="O15" s="19" t="n"/>
      <c r="P15" s="19" t="n"/>
      <c r="Q15" s="19" t="n"/>
      <c r="R15" s="19" t="n"/>
      <c r="S15" s="19" t="n"/>
      <c r="T15" s="19" t="n"/>
      <c r="U15" s="19" t="n"/>
      <c r="V15" s="19" t="n"/>
      <c r="W15" s="19" t="n"/>
      <c r="X15" s="19" t="n"/>
      <c r="Y15" s="19" t="n"/>
      <c r="Z15" s="19" t="n"/>
      <c r="AA15" s="19" t="n"/>
      <c r="AB15" s="19" t="n"/>
      <c r="AC15" s="19" t="n"/>
      <c r="AD15" s="19" t="n"/>
      <c r="AE15" s="19" t="n"/>
      <c r="AF15" s="19" t="n"/>
      <c r="AG15" s="19" t="n"/>
      <c r="AH15" s="19" t="n"/>
      <c r="AI15" s="11">
        <f>IF(B15="","",COUNTIF($D15:$AH15,"1"))</f>
        <v/>
      </c>
      <c r="AJ15" s="11">
        <f>IF(B15="","",COUNTIF($D15:$AH15,"н"))</f>
        <v/>
      </c>
      <c r="AK15" s="11">
        <f>IF(B15="","",COUNTIF($D15:$AH15,"б"))</f>
        <v/>
      </c>
      <c r="AL15" s="11">
        <f>IF(B15="","",COUNTIF($D15:$AH15,"п"))</f>
        <v/>
      </c>
    </row>
    <row r="16">
      <c r="A16" s="18">
        <f>IF(B16="","",ROW()-5)</f>
        <v/>
      </c>
      <c r="B16" s="9" t="n"/>
      <c r="C16" s="9" t="n"/>
      <c r="D16" s="19" t="n"/>
      <c r="E16" s="19" t="n"/>
      <c r="F16" s="19" t="n"/>
      <c r="G16" s="19" t="n"/>
      <c r="H16" s="19" t="n"/>
      <c r="I16" s="19" t="n"/>
      <c r="J16" s="19" t="n"/>
      <c r="K16" s="19" t="n"/>
      <c r="L16" s="19" t="n"/>
      <c r="M16" s="19" t="n"/>
      <c r="N16" s="19" t="n"/>
      <c r="O16" s="19" t="n"/>
      <c r="P16" s="19" t="n"/>
      <c r="Q16" s="19" t="n"/>
      <c r="R16" s="19" t="n"/>
      <c r="S16" s="19" t="n"/>
      <c r="T16" s="19" t="n"/>
      <c r="U16" s="19" t="n"/>
      <c r="V16" s="19" t="n"/>
      <c r="W16" s="19" t="n"/>
      <c r="X16" s="19" t="n"/>
      <c r="Y16" s="19" t="n"/>
      <c r="Z16" s="19" t="n"/>
      <c r="AA16" s="19" t="n"/>
      <c r="AB16" s="19" t="n"/>
      <c r="AC16" s="19" t="n"/>
      <c r="AD16" s="19" t="n"/>
      <c r="AE16" s="19" t="n"/>
      <c r="AF16" s="19" t="n"/>
      <c r="AG16" s="19" t="n"/>
      <c r="AH16" s="19" t="n"/>
      <c r="AI16" s="11">
        <f>IF(B16="","",COUNTIF($D16:$AH16,"1"))</f>
        <v/>
      </c>
      <c r="AJ16" s="11">
        <f>IF(B16="","",COUNTIF($D16:$AH16,"н"))</f>
        <v/>
      </c>
      <c r="AK16" s="11">
        <f>IF(B16="","",COUNTIF($D16:$AH16,"б"))</f>
        <v/>
      </c>
      <c r="AL16" s="11">
        <f>IF(B16="","",COUNTIF($D16:$AH16,"п"))</f>
        <v/>
      </c>
    </row>
    <row r="17">
      <c r="A17" s="18">
        <f>IF(B17="","",ROW()-5)</f>
        <v/>
      </c>
      <c r="B17" s="9" t="n"/>
      <c r="C17" s="9" t="n"/>
      <c r="D17" s="19" t="n"/>
      <c r="E17" s="19" t="n"/>
      <c r="F17" s="19" t="n"/>
      <c r="G17" s="19" t="n"/>
      <c r="H17" s="19" t="n"/>
      <c r="I17" s="19" t="n"/>
      <c r="J17" s="19" t="n"/>
      <c r="K17" s="19" t="n"/>
      <c r="L17" s="19" t="n"/>
      <c r="M17" s="19" t="n"/>
      <c r="N17" s="19" t="n"/>
      <c r="O17" s="19" t="n"/>
      <c r="P17" s="19" t="n"/>
      <c r="Q17" s="19" t="n"/>
      <c r="R17" s="19" t="n"/>
      <c r="S17" s="19" t="n"/>
      <c r="T17" s="19" t="n"/>
      <c r="U17" s="19" t="n"/>
      <c r="V17" s="19" t="n"/>
      <c r="W17" s="19" t="n"/>
      <c r="X17" s="19" t="n"/>
      <c r="Y17" s="19" t="n"/>
      <c r="Z17" s="19" t="n"/>
      <c r="AA17" s="19" t="n"/>
      <c r="AB17" s="19" t="n"/>
      <c r="AC17" s="19" t="n"/>
      <c r="AD17" s="19" t="n"/>
      <c r="AE17" s="19" t="n"/>
      <c r="AF17" s="19" t="n"/>
      <c r="AG17" s="19" t="n"/>
      <c r="AH17" s="19" t="n"/>
      <c r="AI17" s="11">
        <f>IF(B17="","",COUNTIF($D17:$AH17,"1"))</f>
        <v/>
      </c>
      <c r="AJ17" s="11">
        <f>IF(B17="","",COUNTIF($D17:$AH17,"н"))</f>
        <v/>
      </c>
      <c r="AK17" s="11">
        <f>IF(B17="","",COUNTIF($D17:$AH17,"б"))</f>
        <v/>
      </c>
      <c r="AL17" s="11">
        <f>IF(B17="","",COUNTIF($D17:$AH17,"п"))</f>
        <v/>
      </c>
    </row>
    <row r="18">
      <c r="A18" s="18">
        <f>IF(B18="","",ROW()-5)</f>
        <v/>
      </c>
      <c r="B18" s="9" t="n"/>
      <c r="C18" s="9" t="n"/>
      <c r="D18" s="19" t="n"/>
      <c r="E18" s="19" t="n"/>
      <c r="F18" s="19" t="n"/>
      <c r="G18" s="19" t="n"/>
      <c r="H18" s="19" t="n"/>
      <c r="I18" s="19" t="n"/>
      <c r="J18" s="19" t="n"/>
      <c r="K18" s="19" t="n"/>
      <c r="L18" s="19" t="n"/>
      <c r="M18" s="19" t="n"/>
      <c r="N18" s="19" t="n"/>
      <c r="O18" s="19" t="n"/>
      <c r="P18" s="19" t="n"/>
      <c r="Q18" s="19" t="n"/>
      <c r="R18" s="19" t="n"/>
      <c r="S18" s="19" t="n"/>
      <c r="T18" s="19" t="n"/>
      <c r="U18" s="19" t="n"/>
      <c r="V18" s="19" t="n"/>
      <c r="W18" s="19" t="n"/>
      <c r="X18" s="19" t="n"/>
      <c r="Y18" s="19" t="n"/>
      <c r="Z18" s="19" t="n"/>
      <c r="AA18" s="19" t="n"/>
      <c r="AB18" s="19" t="n"/>
      <c r="AC18" s="19" t="n"/>
      <c r="AD18" s="19" t="n"/>
      <c r="AE18" s="19" t="n"/>
      <c r="AF18" s="19" t="n"/>
      <c r="AG18" s="19" t="n"/>
      <c r="AH18" s="19" t="n"/>
      <c r="AI18" s="11">
        <f>IF(B18="","",COUNTIF($D18:$AH18,"1"))</f>
        <v/>
      </c>
      <c r="AJ18" s="11">
        <f>IF(B18="","",COUNTIF($D18:$AH18,"н"))</f>
        <v/>
      </c>
      <c r="AK18" s="11">
        <f>IF(B18="","",COUNTIF($D18:$AH18,"б"))</f>
        <v/>
      </c>
      <c r="AL18" s="11">
        <f>IF(B18="","",COUNTIF($D18:$AH18,"п"))</f>
        <v/>
      </c>
    </row>
    <row r="19">
      <c r="A19" s="18">
        <f>IF(B19="","",ROW()-5)</f>
        <v/>
      </c>
      <c r="B19" s="9" t="n"/>
      <c r="C19" s="9" t="n"/>
      <c r="D19" s="19" t="n"/>
      <c r="E19" s="19" t="n"/>
      <c r="F19" s="19" t="n"/>
      <c r="G19" s="19" t="n"/>
      <c r="H19" s="19" t="n"/>
      <c r="I19" s="19" t="n"/>
      <c r="J19" s="19" t="n"/>
      <c r="K19" s="19" t="n"/>
      <c r="L19" s="19" t="n"/>
      <c r="M19" s="19" t="n"/>
      <c r="N19" s="19" t="n"/>
      <c r="O19" s="19" t="n"/>
      <c r="P19" s="19" t="n"/>
      <c r="Q19" s="19" t="n"/>
      <c r="R19" s="19" t="n"/>
      <c r="S19" s="19" t="n"/>
      <c r="T19" s="19" t="n"/>
      <c r="U19" s="19" t="n"/>
      <c r="V19" s="19" t="n"/>
      <c r="W19" s="19" t="n"/>
      <c r="X19" s="19" t="n"/>
      <c r="Y19" s="19" t="n"/>
      <c r="Z19" s="19" t="n"/>
      <c r="AA19" s="19" t="n"/>
      <c r="AB19" s="19" t="n"/>
      <c r="AC19" s="19" t="n"/>
      <c r="AD19" s="19" t="n"/>
      <c r="AE19" s="19" t="n"/>
      <c r="AF19" s="19" t="n"/>
      <c r="AG19" s="19" t="n"/>
      <c r="AH19" s="19" t="n"/>
      <c r="AI19" s="11">
        <f>IF(B19="","",COUNTIF($D19:$AH19,"1"))</f>
        <v/>
      </c>
      <c r="AJ19" s="11">
        <f>IF(B19="","",COUNTIF($D19:$AH19,"н"))</f>
        <v/>
      </c>
      <c r="AK19" s="11">
        <f>IF(B19="","",COUNTIF($D19:$AH19,"б"))</f>
        <v/>
      </c>
      <c r="AL19" s="11">
        <f>IF(B19="","",COUNTIF($D19:$AH19,"п"))</f>
        <v/>
      </c>
    </row>
    <row r="20">
      <c r="A20" s="18">
        <f>IF(B20="","",ROW()-5)</f>
        <v/>
      </c>
      <c r="B20" s="9" t="n"/>
      <c r="C20" s="9" t="n"/>
      <c r="D20" s="19" t="n"/>
      <c r="E20" s="19" t="n"/>
      <c r="F20" s="19" t="n"/>
      <c r="G20" s="19" t="n"/>
      <c r="H20" s="19" t="n"/>
      <c r="I20" s="19" t="n"/>
      <c r="J20" s="19" t="n"/>
      <c r="K20" s="19" t="n"/>
      <c r="L20" s="19" t="n"/>
      <c r="M20" s="19" t="n"/>
      <c r="N20" s="19" t="n"/>
      <c r="O20" s="19" t="n"/>
      <c r="P20" s="19" t="n"/>
      <c r="Q20" s="19" t="n"/>
      <c r="R20" s="19" t="n"/>
      <c r="S20" s="19" t="n"/>
      <c r="T20" s="19" t="n"/>
      <c r="U20" s="19" t="n"/>
      <c r="V20" s="19" t="n"/>
      <c r="W20" s="19" t="n"/>
      <c r="X20" s="19" t="n"/>
      <c r="Y20" s="19" t="n"/>
      <c r="Z20" s="19" t="n"/>
      <c r="AA20" s="19" t="n"/>
      <c r="AB20" s="19" t="n"/>
      <c r="AC20" s="19" t="n"/>
      <c r="AD20" s="19" t="n"/>
      <c r="AE20" s="19" t="n"/>
      <c r="AF20" s="19" t="n"/>
      <c r="AG20" s="19" t="n"/>
      <c r="AH20" s="19" t="n"/>
      <c r="AI20" s="11">
        <f>IF(B20="","",COUNTIF($D20:$AH20,"1"))</f>
        <v/>
      </c>
      <c r="AJ20" s="11">
        <f>IF(B20="","",COUNTIF($D20:$AH20,"н"))</f>
        <v/>
      </c>
      <c r="AK20" s="11">
        <f>IF(B20="","",COUNTIF($D20:$AH20,"б"))</f>
        <v/>
      </c>
      <c r="AL20" s="11">
        <f>IF(B20="","",COUNTIF($D20:$AH20,"п"))</f>
        <v/>
      </c>
    </row>
    <row r="21">
      <c r="A21" s="18">
        <f>IF(B21="","",ROW()-5)</f>
        <v/>
      </c>
      <c r="B21" s="9" t="n"/>
      <c r="C21" s="9" t="n"/>
      <c r="D21" s="19" t="n"/>
      <c r="E21" s="19" t="n"/>
      <c r="F21" s="19" t="n"/>
      <c r="G21" s="19" t="n"/>
      <c r="H21" s="19" t="n"/>
      <c r="I21" s="19" t="n"/>
      <c r="J21" s="19" t="n"/>
      <c r="K21" s="19" t="n"/>
      <c r="L21" s="19" t="n"/>
      <c r="M21" s="19" t="n"/>
      <c r="N21" s="19" t="n"/>
      <c r="O21" s="19" t="n"/>
      <c r="P21" s="19" t="n"/>
      <c r="Q21" s="19" t="n"/>
      <c r="R21" s="19" t="n"/>
      <c r="S21" s="19" t="n"/>
      <c r="T21" s="19" t="n"/>
      <c r="U21" s="19" t="n"/>
      <c r="V21" s="19" t="n"/>
      <c r="W21" s="19" t="n"/>
      <c r="X21" s="19" t="n"/>
      <c r="Y21" s="19" t="n"/>
      <c r="Z21" s="19" t="n"/>
      <c r="AA21" s="19" t="n"/>
      <c r="AB21" s="19" t="n"/>
      <c r="AC21" s="19" t="n"/>
      <c r="AD21" s="19" t="n"/>
      <c r="AE21" s="19" t="n"/>
      <c r="AF21" s="19" t="n"/>
      <c r="AG21" s="19" t="n"/>
      <c r="AH21" s="19" t="n"/>
      <c r="AI21" s="11">
        <f>IF(B21="","",COUNTIF($D21:$AH21,"1"))</f>
        <v/>
      </c>
      <c r="AJ21" s="11">
        <f>IF(B21="","",COUNTIF($D21:$AH21,"н"))</f>
        <v/>
      </c>
      <c r="AK21" s="11">
        <f>IF(B21="","",COUNTIF($D21:$AH21,"б"))</f>
        <v/>
      </c>
      <c r="AL21" s="11">
        <f>IF(B21="","",COUNTIF($D21:$AH21,"п"))</f>
        <v/>
      </c>
    </row>
    <row r="22">
      <c r="A22" s="18">
        <f>IF(B22="","",ROW()-5)</f>
        <v/>
      </c>
      <c r="B22" s="9" t="n"/>
      <c r="C22" s="9" t="n"/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/>
      <c r="M22" s="19" t="n"/>
      <c r="N22" s="19" t="n"/>
      <c r="O22" s="19" t="n"/>
      <c r="P22" s="19" t="n"/>
      <c r="Q22" s="19" t="n"/>
      <c r="R22" s="19" t="n"/>
      <c r="S22" s="19" t="n"/>
      <c r="T22" s="19" t="n"/>
      <c r="U22" s="19" t="n"/>
      <c r="V22" s="19" t="n"/>
      <c r="W22" s="19" t="n"/>
      <c r="X22" s="19" t="n"/>
      <c r="Y22" s="19" t="n"/>
      <c r="Z22" s="19" t="n"/>
      <c r="AA22" s="19" t="n"/>
      <c r="AB22" s="19" t="n"/>
      <c r="AC22" s="19" t="n"/>
      <c r="AD22" s="19" t="n"/>
      <c r="AE22" s="19" t="n"/>
      <c r="AF22" s="19" t="n"/>
      <c r="AG22" s="19" t="n"/>
      <c r="AH22" s="19" t="n"/>
      <c r="AI22" s="11">
        <f>IF(B22="","",COUNTIF($D22:$AH22,"1"))</f>
        <v/>
      </c>
      <c r="AJ22" s="11">
        <f>IF(B22="","",COUNTIF($D22:$AH22,"н"))</f>
        <v/>
      </c>
      <c r="AK22" s="11">
        <f>IF(B22="","",COUNTIF($D22:$AH22,"б"))</f>
        <v/>
      </c>
      <c r="AL22" s="11">
        <f>IF(B22="","",COUNTIF($D22:$AH22,"п"))</f>
        <v/>
      </c>
    </row>
    <row r="23">
      <c r="A23" s="18">
        <f>IF(B23="","",ROW()-5)</f>
        <v/>
      </c>
      <c r="B23" s="9" t="n"/>
      <c r="C23" s="9" t="n"/>
      <c r="D23" s="19" t="n"/>
      <c r="E23" s="19" t="n"/>
      <c r="F23" s="19" t="n"/>
      <c r="G23" s="19" t="n"/>
      <c r="H23" s="19" t="n"/>
      <c r="I23" s="19" t="n"/>
      <c r="J23" s="19" t="n"/>
      <c r="K23" s="19" t="n"/>
      <c r="L23" s="19" t="n"/>
      <c r="M23" s="19" t="n"/>
      <c r="N23" s="19" t="n"/>
      <c r="O23" s="19" t="n"/>
      <c r="P23" s="19" t="n"/>
      <c r="Q23" s="19" t="n"/>
      <c r="R23" s="19" t="n"/>
      <c r="S23" s="19" t="n"/>
      <c r="T23" s="19" t="n"/>
      <c r="U23" s="19" t="n"/>
      <c r="V23" s="19" t="n"/>
      <c r="W23" s="19" t="n"/>
      <c r="X23" s="19" t="n"/>
      <c r="Y23" s="19" t="n"/>
      <c r="Z23" s="19" t="n"/>
      <c r="AA23" s="19" t="n"/>
      <c r="AB23" s="19" t="n"/>
      <c r="AC23" s="19" t="n"/>
      <c r="AD23" s="19" t="n"/>
      <c r="AE23" s="19" t="n"/>
      <c r="AF23" s="19" t="n"/>
      <c r="AG23" s="19" t="n"/>
      <c r="AH23" s="19" t="n"/>
      <c r="AI23" s="11">
        <f>IF(B23="","",COUNTIF($D23:$AH23,"1"))</f>
        <v/>
      </c>
      <c r="AJ23" s="11">
        <f>IF(B23="","",COUNTIF($D23:$AH23,"н"))</f>
        <v/>
      </c>
      <c r="AK23" s="11">
        <f>IF(B23="","",COUNTIF($D23:$AH23,"б"))</f>
        <v/>
      </c>
      <c r="AL23" s="11">
        <f>IF(B23="","",COUNTIF($D23:$AH23,"п"))</f>
        <v/>
      </c>
    </row>
    <row r="24">
      <c r="A24" s="18">
        <f>IF(B24="","",ROW()-5)</f>
        <v/>
      </c>
      <c r="B24" s="9" t="n"/>
      <c r="C24" s="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19" t="n"/>
      <c r="O24" s="19" t="n"/>
      <c r="P24" s="19" t="n"/>
      <c r="Q24" s="19" t="n"/>
      <c r="R24" s="19" t="n"/>
      <c r="S24" s="19" t="n"/>
      <c r="T24" s="19" t="n"/>
      <c r="U24" s="19" t="n"/>
      <c r="V24" s="19" t="n"/>
      <c r="W24" s="19" t="n"/>
      <c r="X24" s="19" t="n"/>
      <c r="Y24" s="19" t="n"/>
      <c r="Z24" s="19" t="n"/>
      <c r="AA24" s="19" t="n"/>
      <c r="AB24" s="19" t="n"/>
      <c r="AC24" s="19" t="n"/>
      <c r="AD24" s="19" t="n"/>
      <c r="AE24" s="19" t="n"/>
      <c r="AF24" s="19" t="n"/>
      <c r="AG24" s="19" t="n"/>
      <c r="AH24" s="19" t="n"/>
      <c r="AI24" s="11">
        <f>IF(B24="","",COUNTIF($D24:$AH24,"1"))</f>
        <v/>
      </c>
      <c r="AJ24" s="11">
        <f>IF(B24="","",COUNTIF($D24:$AH24,"н"))</f>
        <v/>
      </c>
      <c r="AK24" s="11">
        <f>IF(B24="","",COUNTIF($D24:$AH24,"б"))</f>
        <v/>
      </c>
      <c r="AL24" s="11">
        <f>IF(B24="","",COUNTIF($D24:$AH24,"п"))</f>
        <v/>
      </c>
    </row>
    <row r="25">
      <c r="A25" s="18">
        <f>IF(B25="","",ROW()-5)</f>
        <v/>
      </c>
      <c r="B25" s="9" t="n"/>
      <c r="C25" s="9" t="n"/>
      <c r="D25" s="19" t="n"/>
      <c r="E25" s="19" t="n"/>
      <c r="F25" s="19" t="n"/>
      <c r="G25" s="19" t="n"/>
      <c r="H25" s="19" t="n"/>
      <c r="I25" s="19" t="n"/>
      <c r="J25" s="19" t="n"/>
      <c r="K25" s="19" t="n"/>
      <c r="L25" s="19" t="n"/>
      <c r="M25" s="19" t="n"/>
      <c r="N25" s="19" t="n"/>
      <c r="O25" s="19" t="n"/>
      <c r="P25" s="19" t="n"/>
      <c r="Q25" s="19" t="n"/>
      <c r="R25" s="19" t="n"/>
      <c r="S25" s="19" t="n"/>
      <c r="T25" s="19" t="n"/>
      <c r="U25" s="19" t="n"/>
      <c r="V25" s="19" t="n"/>
      <c r="W25" s="19" t="n"/>
      <c r="X25" s="19" t="n"/>
      <c r="Y25" s="19" t="n"/>
      <c r="Z25" s="19" t="n"/>
      <c r="AA25" s="19" t="n"/>
      <c r="AB25" s="19" t="n"/>
      <c r="AC25" s="19" t="n"/>
      <c r="AD25" s="19" t="n"/>
      <c r="AE25" s="19" t="n"/>
      <c r="AF25" s="19" t="n"/>
      <c r="AG25" s="19" t="n"/>
      <c r="AH25" s="19" t="n"/>
      <c r="AI25" s="11">
        <f>IF(B25="","",COUNTIF($D25:$AH25,"1"))</f>
        <v/>
      </c>
      <c r="AJ25" s="11">
        <f>IF(B25="","",COUNTIF($D25:$AH25,"н"))</f>
        <v/>
      </c>
      <c r="AK25" s="11">
        <f>IF(B25="","",COUNTIF($D25:$AH25,"б"))</f>
        <v/>
      </c>
      <c r="AL25" s="11">
        <f>IF(B25="","",COUNTIF($D25:$AH25,"п"))</f>
        <v/>
      </c>
    </row>
    <row r="26">
      <c r="A26" s="18">
        <f>IF(B26="","",ROW()-5)</f>
        <v/>
      </c>
      <c r="B26" s="9" t="n"/>
      <c r="C26" s="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  <c r="O26" s="19" t="n"/>
      <c r="P26" s="19" t="n"/>
      <c r="Q26" s="19" t="n"/>
      <c r="R26" s="19" t="n"/>
      <c r="S26" s="19" t="n"/>
      <c r="T26" s="19" t="n"/>
      <c r="U26" s="19" t="n"/>
      <c r="V26" s="19" t="n"/>
      <c r="W26" s="19" t="n"/>
      <c r="X26" s="19" t="n"/>
      <c r="Y26" s="19" t="n"/>
      <c r="Z26" s="19" t="n"/>
      <c r="AA26" s="19" t="n"/>
      <c r="AB26" s="19" t="n"/>
      <c r="AC26" s="19" t="n"/>
      <c r="AD26" s="19" t="n"/>
      <c r="AE26" s="19" t="n"/>
      <c r="AF26" s="19" t="n"/>
      <c r="AG26" s="19" t="n"/>
      <c r="AH26" s="19" t="n"/>
      <c r="AI26" s="11">
        <f>IF(B26="","",COUNTIF($D26:$AH26,"1"))</f>
        <v/>
      </c>
      <c r="AJ26" s="11">
        <f>IF(B26="","",COUNTIF($D26:$AH26,"н"))</f>
        <v/>
      </c>
      <c r="AK26" s="11">
        <f>IF(B26="","",COUNTIF($D26:$AH26,"б"))</f>
        <v/>
      </c>
      <c r="AL26" s="11">
        <f>IF(B26="","",COUNTIF($D26:$AH26,"п"))</f>
        <v/>
      </c>
    </row>
    <row r="27">
      <c r="A27" s="18">
        <f>IF(B27="","",ROW()-5)</f>
        <v/>
      </c>
      <c r="B27" s="9" t="n"/>
      <c r="C27" s="9" t="n"/>
      <c r="D27" s="19" t="n"/>
      <c r="E27" s="19" t="n"/>
      <c r="F27" s="19" t="n"/>
      <c r="G27" s="19" t="n"/>
      <c r="H27" s="19" t="n"/>
      <c r="I27" s="19" t="n"/>
      <c r="J27" s="19" t="n"/>
      <c r="K27" s="19" t="n"/>
      <c r="L27" s="19" t="n"/>
      <c r="M27" s="19" t="n"/>
      <c r="N27" s="19" t="n"/>
      <c r="O27" s="19" t="n"/>
      <c r="P27" s="19" t="n"/>
      <c r="Q27" s="19" t="n"/>
      <c r="R27" s="19" t="n"/>
      <c r="S27" s="19" t="n"/>
      <c r="T27" s="19" t="n"/>
      <c r="U27" s="19" t="n"/>
      <c r="V27" s="19" t="n"/>
      <c r="W27" s="19" t="n"/>
      <c r="X27" s="19" t="n"/>
      <c r="Y27" s="19" t="n"/>
      <c r="Z27" s="19" t="n"/>
      <c r="AA27" s="19" t="n"/>
      <c r="AB27" s="19" t="n"/>
      <c r="AC27" s="19" t="n"/>
      <c r="AD27" s="19" t="n"/>
      <c r="AE27" s="19" t="n"/>
      <c r="AF27" s="19" t="n"/>
      <c r="AG27" s="19" t="n"/>
      <c r="AH27" s="19" t="n"/>
      <c r="AI27" s="11">
        <f>IF(B27="","",COUNTIF($D27:$AH27,"1"))</f>
        <v/>
      </c>
      <c r="AJ27" s="11">
        <f>IF(B27="","",COUNTIF($D27:$AH27,"н"))</f>
        <v/>
      </c>
      <c r="AK27" s="11">
        <f>IF(B27="","",COUNTIF($D27:$AH27,"б"))</f>
        <v/>
      </c>
      <c r="AL27" s="11">
        <f>IF(B27="","",COUNTIF($D27:$AH27,"п"))</f>
        <v/>
      </c>
    </row>
    <row r="28">
      <c r="A28" s="18">
        <f>IF(B28="","",ROW()-5)</f>
        <v/>
      </c>
      <c r="B28" s="9" t="n"/>
      <c r="C28" s="9" t="n"/>
      <c r="D28" s="19" t="n"/>
      <c r="E28" s="19" t="n"/>
      <c r="F28" s="19" t="n"/>
      <c r="G28" s="19" t="n"/>
      <c r="H28" s="19" t="n"/>
      <c r="I28" s="19" t="n"/>
      <c r="J28" s="19" t="n"/>
      <c r="K28" s="19" t="n"/>
      <c r="L28" s="19" t="n"/>
      <c r="M28" s="19" t="n"/>
      <c r="N28" s="19" t="n"/>
      <c r="O28" s="19" t="n"/>
      <c r="P28" s="19" t="n"/>
      <c r="Q28" s="19" t="n"/>
      <c r="R28" s="19" t="n"/>
      <c r="S28" s="19" t="n"/>
      <c r="T28" s="19" t="n"/>
      <c r="U28" s="19" t="n"/>
      <c r="V28" s="19" t="n"/>
      <c r="W28" s="19" t="n"/>
      <c r="X28" s="19" t="n"/>
      <c r="Y28" s="19" t="n"/>
      <c r="Z28" s="19" t="n"/>
      <c r="AA28" s="19" t="n"/>
      <c r="AB28" s="19" t="n"/>
      <c r="AC28" s="19" t="n"/>
      <c r="AD28" s="19" t="n"/>
      <c r="AE28" s="19" t="n"/>
      <c r="AF28" s="19" t="n"/>
      <c r="AG28" s="19" t="n"/>
      <c r="AH28" s="19" t="n"/>
      <c r="AI28" s="11">
        <f>IF(B28="","",COUNTIF($D28:$AH28,"1"))</f>
        <v/>
      </c>
      <c r="AJ28" s="11">
        <f>IF(B28="","",COUNTIF($D28:$AH28,"н"))</f>
        <v/>
      </c>
      <c r="AK28" s="11">
        <f>IF(B28="","",COUNTIF($D28:$AH28,"б"))</f>
        <v/>
      </c>
      <c r="AL28" s="11">
        <f>IF(B28="","",COUNTIF($D28:$AH28,"п"))</f>
        <v/>
      </c>
    </row>
    <row r="29">
      <c r="A29" s="18">
        <f>IF(B29="","",ROW()-5)</f>
        <v/>
      </c>
      <c r="B29" s="9" t="n"/>
      <c r="C29" s="9" t="n"/>
      <c r="D29" s="19" t="n"/>
      <c r="E29" s="19" t="n"/>
      <c r="F29" s="19" t="n"/>
      <c r="G29" s="19" t="n"/>
      <c r="H29" s="19" t="n"/>
      <c r="I29" s="19" t="n"/>
      <c r="J29" s="19" t="n"/>
      <c r="K29" s="19" t="n"/>
      <c r="L29" s="19" t="n"/>
      <c r="M29" s="19" t="n"/>
      <c r="N29" s="19" t="n"/>
      <c r="O29" s="19" t="n"/>
      <c r="P29" s="19" t="n"/>
      <c r="Q29" s="19" t="n"/>
      <c r="R29" s="19" t="n"/>
      <c r="S29" s="19" t="n"/>
      <c r="T29" s="19" t="n"/>
      <c r="U29" s="19" t="n"/>
      <c r="V29" s="19" t="n"/>
      <c r="W29" s="19" t="n"/>
      <c r="X29" s="19" t="n"/>
      <c r="Y29" s="19" t="n"/>
      <c r="Z29" s="19" t="n"/>
      <c r="AA29" s="19" t="n"/>
      <c r="AB29" s="19" t="n"/>
      <c r="AC29" s="19" t="n"/>
      <c r="AD29" s="19" t="n"/>
      <c r="AE29" s="19" t="n"/>
      <c r="AF29" s="19" t="n"/>
      <c r="AG29" s="19" t="n"/>
      <c r="AH29" s="19" t="n"/>
      <c r="AI29" s="11">
        <f>IF(B29="","",COUNTIF($D29:$AH29,"1"))</f>
        <v/>
      </c>
      <c r="AJ29" s="11">
        <f>IF(B29="","",COUNTIF($D29:$AH29,"н"))</f>
        <v/>
      </c>
      <c r="AK29" s="11">
        <f>IF(B29="","",COUNTIF($D29:$AH29,"б"))</f>
        <v/>
      </c>
      <c r="AL29" s="11">
        <f>IF(B29="","",COUNTIF($D29:$AH29,"п"))</f>
        <v/>
      </c>
    </row>
    <row r="30">
      <c r="A30" s="18">
        <f>IF(B30="","",ROW()-5)</f>
        <v/>
      </c>
      <c r="B30" s="9" t="n"/>
      <c r="C30" s="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  <c r="M30" s="19" t="n"/>
      <c r="N30" s="19" t="n"/>
      <c r="O30" s="19" t="n"/>
      <c r="P30" s="19" t="n"/>
      <c r="Q30" s="19" t="n"/>
      <c r="R30" s="19" t="n"/>
      <c r="S30" s="19" t="n"/>
      <c r="T30" s="19" t="n"/>
      <c r="U30" s="19" t="n"/>
      <c r="V30" s="19" t="n"/>
      <c r="W30" s="19" t="n"/>
      <c r="X30" s="19" t="n"/>
      <c r="Y30" s="19" t="n"/>
      <c r="Z30" s="19" t="n"/>
      <c r="AA30" s="19" t="n"/>
      <c r="AB30" s="19" t="n"/>
      <c r="AC30" s="19" t="n"/>
      <c r="AD30" s="19" t="n"/>
      <c r="AE30" s="19" t="n"/>
      <c r="AF30" s="19" t="n"/>
      <c r="AG30" s="19" t="n"/>
      <c r="AH30" s="19" t="n"/>
      <c r="AI30" s="11">
        <f>IF(B30="","",COUNTIF($D30:$AH30,"1"))</f>
        <v/>
      </c>
      <c r="AJ30" s="11">
        <f>IF(B30="","",COUNTIF($D30:$AH30,"н"))</f>
        <v/>
      </c>
      <c r="AK30" s="11">
        <f>IF(B30="","",COUNTIF($D30:$AH30,"б"))</f>
        <v/>
      </c>
      <c r="AL30" s="11">
        <f>IF(B30="","",COUNTIF($D30:$AH30,"п"))</f>
        <v/>
      </c>
    </row>
    <row r="31">
      <c r="A31" s="18">
        <f>IF(B31="","",ROW()-5)</f>
        <v/>
      </c>
      <c r="B31" s="9" t="n"/>
      <c r="C31" s="9" t="n"/>
      <c r="D31" s="19" t="n"/>
      <c r="E31" s="19" t="n"/>
      <c r="F31" s="19" t="n"/>
      <c r="G31" s="19" t="n"/>
      <c r="H31" s="19" t="n"/>
      <c r="I31" s="19" t="n"/>
      <c r="J31" s="19" t="n"/>
      <c r="K31" s="19" t="n"/>
      <c r="L31" s="19" t="n"/>
      <c r="M31" s="19" t="n"/>
      <c r="N31" s="19" t="n"/>
      <c r="O31" s="19" t="n"/>
      <c r="P31" s="19" t="n"/>
      <c r="Q31" s="19" t="n"/>
      <c r="R31" s="19" t="n"/>
      <c r="S31" s="19" t="n"/>
      <c r="T31" s="19" t="n"/>
      <c r="U31" s="19" t="n"/>
      <c r="V31" s="19" t="n"/>
      <c r="W31" s="19" t="n"/>
      <c r="X31" s="19" t="n"/>
      <c r="Y31" s="19" t="n"/>
      <c r="Z31" s="19" t="n"/>
      <c r="AA31" s="19" t="n"/>
      <c r="AB31" s="19" t="n"/>
      <c r="AC31" s="19" t="n"/>
      <c r="AD31" s="19" t="n"/>
      <c r="AE31" s="19" t="n"/>
      <c r="AF31" s="19" t="n"/>
      <c r="AG31" s="19" t="n"/>
      <c r="AH31" s="19" t="n"/>
      <c r="AI31" s="11">
        <f>IF(B31="","",COUNTIF($D31:$AH31,"1"))</f>
        <v/>
      </c>
      <c r="AJ31" s="11">
        <f>IF(B31="","",COUNTIF($D31:$AH31,"н"))</f>
        <v/>
      </c>
      <c r="AK31" s="11">
        <f>IF(B31="","",COUNTIF($D31:$AH31,"б"))</f>
        <v/>
      </c>
      <c r="AL31" s="11">
        <f>IF(B31="","",COUNTIF($D31:$AH31,"п"))</f>
        <v/>
      </c>
    </row>
    <row r="32">
      <c r="A32" s="18">
        <f>IF(B32="","",ROW()-5)</f>
        <v/>
      </c>
      <c r="B32" s="9" t="n"/>
      <c r="C32" s="9" t="n"/>
      <c r="D32" s="19" t="n"/>
      <c r="E32" s="19" t="n"/>
      <c r="F32" s="19" t="n"/>
      <c r="G32" s="19" t="n"/>
      <c r="H32" s="19" t="n"/>
      <c r="I32" s="19" t="n"/>
      <c r="J32" s="19" t="n"/>
      <c r="K32" s="19" t="n"/>
      <c r="L32" s="19" t="n"/>
      <c r="M32" s="19" t="n"/>
      <c r="N32" s="19" t="n"/>
      <c r="O32" s="19" t="n"/>
      <c r="P32" s="19" t="n"/>
      <c r="Q32" s="19" t="n"/>
      <c r="R32" s="19" t="n"/>
      <c r="S32" s="19" t="n"/>
      <c r="T32" s="19" t="n"/>
      <c r="U32" s="19" t="n"/>
      <c r="V32" s="19" t="n"/>
      <c r="W32" s="19" t="n"/>
      <c r="X32" s="19" t="n"/>
      <c r="Y32" s="19" t="n"/>
      <c r="Z32" s="19" t="n"/>
      <c r="AA32" s="19" t="n"/>
      <c r="AB32" s="19" t="n"/>
      <c r="AC32" s="19" t="n"/>
      <c r="AD32" s="19" t="n"/>
      <c r="AE32" s="19" t="n"/>
      <c r="AF32" s="19" t="n"/>
      <c r="AG32" s="19" t="n"/>
      <c r="AH32" s="19" t="n"/>
      <c r="AI32" s="11">
        <f>IF(B32="","",COUNTIF($D32:$AH32,"1"))</f>
        <v/>
      </c>
      <c r="AJ32" s="11">
        <f>IF(B32="","",COUNTIF($D32:$AH32,"н"))</f>
        <v/>
      </c>
      <c r="AK32" s="11">
        <f>IF(B32="","",COUNTIF($D32:$AH32,"б"))</f>
        <v/>
      </c>
      <c r="AL32" s="11">
        <f>IF(B32="","",COUNTIF($D32:$AH32,"п"))</f>
        <v/>
      </c>
    </row>
    <row r="33">
      <c r="A33" s="18">
        <f>IF(B33="","",ROW()-5)</f>
        <v/>
      </c>
      <c r="B33" s="9" t="n"/>
      <c r="C33" s="9" t="n"/>
      <c r="D33" s="19" t="n"/>
      <c r="E33" s="19" t="n"/>
      <c r="F33" s="19" t="n"/>
      <c r="G33" s="19" t="n"/>
      <c r="H33" s="19" t="n"/>
      <c r="I33" s="19" t="n"/>
      <c r="J33" s="19" t="n"/>
      <c r="K33" s="19" t="n"/>
      <c r="L33" s="19" t="n"/>
      <c r="M33" s="19" t="n"/>
      <c r="N33" s="19" t="n"/>
      <c r="O33" s="19" t="n"/>
      <c r="P33" s="19" t="n"/>
      <c r="Q33" s="19" t="n"/>
      <c r="R33" s="19" t="n"/>
      <c r="S33" s="19" t="n"/>
      <c r="T33" s="19" t="n"/>
      <c r="U33" s="19" t="n"/>
      <c r="V33" s="19" t="n"/>
      <c r="W33" s="19" t="n"/>
      <c r="X33" s="19" t="n"/>
      <c r="Y33" s="19" t="n"/>
      <c r="Z33" s="19" t="n"/>
      <c r="AA33" s="19" t="n"/>
      <c r="AB33" s="19" t="n"/>
      <c r="AC33" s="19" t="n"/>
      <c r="AD33" s="19" t="n"/>
      <c r="AE33" s="19" t="n"/>
      <c r="AF33" s="19" t="n"/>
      <c r="AG33" s="19" t="n"/>
      <c r="AH33" s="19" t="n"/>
      <c r="AI33" s="11">
        <f>IF(B33="","",COUNTIF($D33:$AH33,"1"))</f>
        <v/>
      </c>
      <c r="AJ33" s="11">
        <f>IF(B33="","",COUNTIF($D33:$AH33,"н"))</f>
        <v/>
      </c>
      <c r="AK33" s="11">
        <f>IF(B33="","",COUNTIF($D33:$AH33,"б"))</f>
        <v/>
      </c>
      <c r="AL33" s="11">
        <f>IF(B33="","",COUNTIF($D33:$AH33,"п"))</f>
        <v/>
      </c>
    </row>
    <row r="34">
      <c r="A34" s="18">
        <f>IF(B34="","",ROW()-5)</f>
        <v/>
      </c>
      <c r="B34" s="9" t="n"/>
      <c r="C34" s="9" t="n"/>
      <c r="D34" s="19" t="n"/>
      <c r="E34" s="19" t="n"/>
      <c r="F34" s="19" t="n"/>
      <c r="G34" s="19" t="n"/>
      <c r="H34" s="19" t="n"/>
      <c r="I34" s="19" t="n"/>
      <c r="J34" s="19" t="n"/>
      <c r="K34" s="19" t="n"/>
      <c r="L34" s="19" t="n"/>
      <c r="M34" s="19" t="n"/>
      <c r="N34" s="19" t="n"/>
      <c r="O34" s="19" t="n"/>
      <c r="P34" s="19" t="n"/>
      <c r="Q34" s="19" t="n"/>
      <c r="R34" s="19" t="n"/>
      <c r="S34" s="19" t="n"/>
      <c r="T34" s="19" t="n"/>
      <c r="U34" s="19" t="n"/>
      <c r="V34" s="19" t="n"/>
      <c r="W34" s="19" t="n"/>
      <c r="X34" s="19" t="n"/>
      <c r="Y34" s="19" t="n"/>
      <c r="Z34" s="19" t="n"/>
      <c r="AA34" s="19" t="n"/>
      <c r="AB34" s="19" t="n"/>
      <c r="AC34" s="19" t="n"/>
      <c r="AD34" s="19" t="n"/>
      <c r="AE34" s="19" t="n"/>
      <c r="AF34" s="19" t="n"/>
      <c r="AG34" s="19" t="n"/>
      <c r="AH34" s="19" t="n"/>
      <c r="AI34" s="11">
        <f>IF(B34="","",COUNTIF($D34:$AH34,"1"))</f>
        <v/>
      </c>
      <c r="AJ34" s="11">
        <f>IF(B34="","",COUNTIF($D34:$AH34,"н"))</f>
        <v/>
      </c>
      <c r="AK34" s="11">
        <f>IF(B34="","",COUNTIF($D34:$AH34,"б"))</f>
        <v/>
      </c>
      <c r="AL34" s="11">
        <f>IF(B34="","",COUNTIF($D34:$AH34,"п"))</f>
        <v/>
      </c>
    </row>
    <row r="35">
      <c r="A35" s="18">
        <f>IF(B35="","",ROW()-5)</f>
        <v/>
      </c>
      <c r="B35" s="9" t="n"/>
      <c r="C35" s="9" t="n"/>
      <c r="D35" s="19" t="n"/>
      <c r="E35" s="19" t="n"/>
      <c r="F35" s="19" t="n"/>
      <c r="G35" s="19" t="n"/>
      <c r="H35" s="19" t="n"/>
      <c r="I35" s="19" t="n"/>
      <c r="J35" s="19" t="n"/>
      <c r="K35" s="19" t="n"/>
      <c r="L35" s="19" t="n"/>
      <c r="M35" s="19" t="n"/>
      <c r="N35" s="19" t="n"/>
      <c r="O35" s="19" t="n"/>
      <c r="P35" s="19" t="n"/>
      <c r="Q35" s="19" t="n"/>
      <c r="R35" s="19" t="n"/>
      <c r="S35" s="19" t="n"/>
      <c r="T35" s="19" t="n"/>
      <c r="U35" s="19" t="n"/>
      <c r="V35" s="19" t="n"/>
      <c r="W35" s="19" t="n"/>
      <c r="X35" s="19" t="n"/>
      <c r="Y35" s="19" t="n"/>
      <c r="Z35" s="19" t="n"/>
      <c r="AA35" s="19" t="n"/>
      <c r="AB35" s="19" t="n"/>
      <c r="AC35" s="19" t="n"/>
      <c r="AD35" s="19" t="n"/>
      <c r="AE35" s="19" t="n"/>
      <c r="AF35" s="19" t="n"/>
      <c r="AG35" s="19" t="n"/>
      <c r="AH35" s="19" t="n"/>
      <c r="AI35" s="11">
        <f>IF(B35="","",COUNTIF($D35:$AH35,"1"))</f>
        <v/>
      </c>
      <c r="AJ35" s="11">
        <f>IF(B35="","",COUNTIF($D35:$AH35,"н"))</f>
        <v/>
      </c>
      <c r="AK35" s="11">
        <f>IF(B35="","",COUNTIF($D35:$AH35,"б"))</f>
        <v/>
      </c>
      <c r="AL35" s="11">
        <f>IF(B35="","",COUNTIF($D35:$AH35,"п"))</f>
        <v/>
      </c>
    </row>
    <row r="36">
      <c r="A36" s="18">
        <f>IF(B36="","",ROW()-5)</f>
        <v/>
      </c>
      <c r="B36" s="9" t="n"/>
      <c r="C36" s="9" t="n"/>
      <c r="D36" s="19" t="n"/>
      <c r="E36" s="19" t="n"/>
      <c r="F36" s="19" t="n"/>
      <c r="G36" s="19" t="n"/>
      <c r="H36" s="19" t="n"/>
      <c r="I36" s="19" t="n"/>
      <c r="J36" s="19" t="n"/>
      <c r="K36" s="19" t="n"/>
      <c r="L36" s="19" t="n"/>
      <c r="M36" s="19" t="n"/>
      <c r="N36" s="19" t="n"/>
      <c r="O36" s="19" t="n"/>
      <c r="P36" s="19" t="n"/>
      <c r="Q36" s="19" t="n"/>
      <c r="R36" s="19" t="n"/>
      <c r="S36" s="19" t="n"/>
      <c r="T36" s="19" t="n"/>
      <c r="U36" s="19" t="n"/>
      <c r="V36" s="19" t="n"/>
      <c r="W36" s="19" t="n"/>
      <c r="X36" s="19" t="n"/>
      <c r="Y36" s="19" t="n"/>
      <c r="Z36" s="19" t="n"/>
      <c r="AA36" s="19" t="n"/>
      <c r="AB36" s="19" t="n"/>
      <c r="AC36" s="19" t="n"/>
      <c r="AD36" s="19" t="n"/>
      <c r="AE36" s="19" t="n"/>
      <c r="AF36" s="19" t="n"/>
      <c r="AG36" s="19" t="n"/>
      <c r="AH36" s="19" t="n"/>
      <c r="AI36" s="11">
        <f>IF(B36="","",COUNTIF($D36:$AH36,"1"))</f>
        <v/>
      </c>
      <c r="AJ36" s="11">
        <f>IF(B36="","",COUNTIF($D36:$AH36,"н"))</f>
        <v/>
      </c>
      <c r="AK36" s="11">
        <f>IF(B36="","",COUNTIF($D36:$AH36,"б"))</f>
        <v/>
      </c>
      <c r="AL36" s="11">
        <f>IF(B36="","",COUNTIF($D36:$AH36,"п"))</f>
        <v/>
      </c>
    </row>
    <row r="37">
      <c r="A37" s="18">
        <f>IF(B37="","",ROW()-5)</f>
        <v/>
      </c>
      <c r="B37" s="9" t="n"/>
      <c r="C37" s="9" t="n"/>
      <c r="D37" s="19" t="n"/>
      <c r="E37" s="19" t="n"/>
      <c r="F37" s="19" t="n"/>
      <c r="G37" s="19" t="n"/>
      <c r="H37" s="19" t="n"/>
      <c r="I37" s="19" t="n"/>
      <c r="J37" s="19" t="n"/>
      <c r="K37" s="19" t="n"/>
      <c r="L37" s="19" t="n"/>
      <c r="M37" s="19" t="n"/>
      <c r="N37" s="19" t="n"/>
      <c r="O37" s="19" t="n"/>
      <c r="P37" s="19" t="n"/>
      <c r="Q37" s="19" t="n"/>
      <c r="R37" s="19" t="n"/>
      <c r="S37" s="19" t="n"/>
      <c r="T37" s="19" t="n"/>
      <c r="U37" s="19" t="n"/>
      <c r="V37" s="19" t="n"/>
      <c r="W37" s="19" t="n"/>
      <c r="X37" s="19" t="n"/>
      <c r="Y37" s="19" t="n"/>
      <c r="Z37" s="19" t="n"/>
      <c r="AA37" s="19" t="n"/>
      <c r="AB37" s="19" t="n"/>
      <c r="AC37" s="19" t="n"/>
      <c r="AD37" s="19" t="n"/>
      <c r="AE37" s="19" t="n"/>
      <c r="AF37" s="19" t="n"/>
      <c r="AG37" s="19" t="n"/>
      <c r="AH37" s="19" t="n"/>
      <c r="AI37" s="11">
        <f>IF(B37="","",COUNTIF($D37:$AH37,"1"))</f>
        <v/>
      </c>
      <c r="AJ37" s="11">
        <f>IF(B37="","",COUNTIF($D37:$AH37,"н"))</f>
        <v/>
      </c>
      <c r="AK37" s="11">
        <f>IF(B37="","",COUNTIF($D37:$AH37,"б"))</f>
        <v/>
      </c>
      <c r="AL37" s="11">
        <f>IF(B37="","",COUNTIF($D37:$AH37,"п"))</f>
        <v/>
      </c>
    </row>
    <row r="38">
      <c r="A38" s="18">
        <f>IF(B38="","",ROW()-5)</f>
        <v/>
      </c>
      <c r="B38" s="9" t="n"/>
      <c r="C38" s="9" t="n"/>
      <c r="D38" s="19" t="n"/>
      <c r="E38" s="19" t="n"/>
      <c r="F38" s="19" t="n"/>
      <c r="G38" s="19" t="n"/>
      <c r="H38" s="19" t="n"/>
      <c r="I38" s="19" t="n"/>
      <c r="J38" s="19" t="n"/>
      <c r="K38" s="19" t="n"/>
      <c r="L38" s="19" t="n"/>
      <c r="M38" s="19" t="n"/>
      <c r="N38" s="19" t="n"/>
      <c r="O38" s="19" t="n"/>
      <c r="P38" s="19" t="n"/>
      <c r="Q38" s="19" t="n"/>
      <c r="R38" s="19" t="n"/>
      <c r="S38" s="19" t="n"/>
      <c r="T38" s="19" t="n"/>
      <c r="U38" s="19" t="n"/>
      <c r="V38" s="19" t="n"/>
      <c r="W38" s="19" t="n"/>
      <c r="X38" s="19" t="n"/>
      <c r="Y38" s="19" t="n"/>
      <c r="Z38" s="19" t="n"/>
      <c r="AA38" s="19" t="n"/>
      <c r="AB38" s="19" t="n"/>
      <c r="AC38" s="19" t="n"/>
      <c r="AD38" s="19" t="n"/>
      <c r="AE38" s="19" t="n"/>
      <c r="AF38" s="19" t="n"/>
      <c r="AG38" s="19" t="n"/>
      <c r="AH38" s="19" t="n"/>
      <c r="AI38" s="11">
        <f>IF(B38="","",COUNTIF($D38:$AH38,"1"))</f>
        <v/>
      </c>
      <c r="AJ38" s="11">
        <f>IF(B38="","",COUNTIF($D38:$AH38,"н"))</f>
        <v/>
      </c>
      <c r="AK38" s="11">
        <f>IF(B38="","",COUNTIF($D38:$AH38,"б"))</f>
        <v/>
      </c>
      <c r="AL38" s="11">
        <f>IF(B38="","",COUNTIF($D38:$AH38,"п"))</f>
        <v/>
      </c>
    </row>
    <row r="39">
      <c r="A39" s="18">
        <f>IF(B39="","",ROW()-5)</f>
        <v/>
      </c>
      <c r="B39" s="9" t="n"/>
      <c r="C39" s="9" t="n"/>
      <c r="D39" s="19" t="n"/>
      <c r="E39" s="19" t="n"/>
      <c r="F39" s="19" t="n"/>
      <c r="G39" s="19" t="n"/>
      <c r="H39" s="19" t="n"/>
      <c r="I39" s="19" t="n"/>
      <c r="J39" s="19" t="n"/>
      <c r="K39" s="19" t="n"/>
      <c r="L39" s="19" t="n"/>
      <c r="M39" s="19" t="n"/>
      <c r="N39" s="19" t="n"/>
      <c r="O39" s="19" t="n"/>
      <c r="P39" s="19" t="n"/>
      <c r="Q39" s="19" t="n"/>
      <c r="R39" s="19" t="n"/>
      <c r="S39" s="19" t="n"/>
      <c r="T39" s="19" t="n"/>
      <c r="U39" s="19" t="n"/>
      <c r="V39" s="19" t="n"/>
      <c r="W39" s="19" t="n"/>
      <c r="X39" s="19" t="n"/>
      <c r="Y39" s="19" t="n"/>
      <c r="Z39" s="19" t="n"/>
      <c r="AA39" s="19" t="n"/>
      <c r="AB39" s="19" t="n"/>
      <c r="AC39" s="19" t="n"/>
      <c r="AD39" s="19" t="n"/>
      <c r="AE39" s="19" t="n"/>
      <c r="AF39" s="19" t="n"/>
      <c r="AG39" s="19" t="n"/>
      <c r="AH39" s="19" t="n"/>
      <c r="AI39" s="11">
        <f>IF(B39="","",COUNTIF($D39:$AH39,"1"))</f>
        <v/>
      </c>
      <c r="AJ39" s="11">
        <f>IF(B39="","",COUNTIF($D39:$AH39,"н"))</f>
        <v/>
      </c>
      <c r="AK39" s="11">
        <f>IF(B39="","",COUNTIF($D39:$AH39,"б"))</f>
        <v/>
      </c>
      <c r="AL39" s="11">
        <f>IF(B39="","",COUNTIF($D39:$AH39,"п"))</f>
        <v/>
      </c>
    </row>
    <row r="40">
      <c r="A40" s="18">
        <f>IF(B40="","",ROW()-5)</f>
        <v/>
      </c>
      <c r="B40" s="9" t="n"/>
      <c r="C40" s="9" t="n"/>
      <c r="D40" s="19" t="n"/>
      <c r="E40" s="19" t="n"/>
      <c r="F40" s="19" t="n"/>
      <c r="G40" s="19" t="n"/>
      <c r="H40" s="19" t="n"/>
      <c r="I40" s="19" t="n"/>
      <c r="J40" s="19" t="n"/>
      <c r="K40" s="19" t="n"/>
      <c r="L40" s="19" t="n"/>
      <c r="M40" s="19" t="n"/>
      <c r="N40" s="19" t="n"/>
      <c r="O40" s="19" t="n"/>
      <c r="P40" s="19" t="n"/>
      <c r="Q40" s="19" t="n"/>
      <c r="R40" s="19" t="n"/>
      <c r="S40" s="19" t="n"/>
      <c r="T40" s="19" t="n"/>
      <c r="U40" s="19" t="n"/>
      <c r="V40" s="19" t="n"/>
      <c r="W40" s="19" t="n"/>
      <c r="X40" s="19" t="n"/>
      <c r="Y40" s="19" t="n"/>
      <c r="Z40" s="19" t="n"/>
      <c r="AA40" s="19" t="n"/>
      <c r="AB40" s="19" t="n"/>
      <c r="AC40" s="19" t="n"/>
      <c r="AD40" s="19" t="n"/>
      <c r="AE40" s="19" t="n"/>
      <c r="AF40" s="19" t="n"/>
      <c r="AG40" s="19" t="n"/>
      <c r="AH40" s="19" t="n"/>
      <c r="AI40" s="11">
        <f>IF(B40="","",COUNTIF($D40:$AH40,"1"))</f>
        <v/>
      </c>
      <c r="AJ40" s="11">
        <f>IF(B40="","",COUNTIF($D40:$AH40,"н"))</f>
        <v/>
      </c>
      <c r="AK40" s="11">
        <f>IF(B40="","",COUNTIF($D40:$AH40,"б"))</f>
        <v/>
      </c>
      <c r="AL40" s="11">
        <f>IF(B40="","",COUNTIF($D40:$AH40,"п"))</f>
        <v/>
      </c>
    </row>
    <row r="41">
      <c r="A41" s="18">
        <f>IF(B41="","",ROW()-5)</f>
        <v/>
      </c>
      <c r="B41" s="9" t="n"/>
      <c r="C41" s="9" t="n"/>
      <c r="D41" s="19" t="n"/>
      <c r="E41" s="19" t="n"/>
      <c r="F41" s="19" t="n"/>
      <c r="G41" s="19" t="n"/>
      <c r="H41" s="19" t="n"/>
      <c r="I41" s="19" t="n"/>
      <c r="J41" s="19" t="n"/>
      <c r="K41" s="19" t="n"/>
      <c r="L41" s="19" t="n"/>
      <c r="M41" s="19" t="n"/>
      <c r="N41" s="19" t="n"/>
      <c r="O41" s="19" t="n"/>
      <c r="P41" s="19" t="n"/>
      <c r="Q41" s="19" t="n"/>
      <c r="R41" s="19" t="n"/>
      <c r="S41" s="19" t="n"/>
      <c r="T41" s="19" t="n"/>
      <c r="U41" s="19" t="n"/>
      <c r="V41" s="19" t="n"/>
      <c r="W41" s="19" t="n"/>
      <c r="X41" s="19" t="n"/>
      <c r="Y41" s="19" t="n"/>
      <c r="Z41" s="19" t="n"/>
      <c r="AA41" s="19" t="n"/>
      <c r="AB41" s="19" t="n"/>
      <c r="AC41" s="19" t="n"/>
      <c r="AD41" s="19" t="n"/>
      <c r="AE41" s="19" t="n"/>
      <c r="AF41" s="19" t="n"/>
      <c r="AG41" s="19" t="n"/>
      <c r="AH41" s="19" t="n"/>
      <c r="AI41" s="11">
        <f>IF(B41="","",COUNTIF($D41:$AH41,"1"))</f>
        <v/>
      </c>
      <c r="AJ41" s="11">
        <f>IF(B41="","",COUNTIF($D41:$AH41,"н"))</f>
        <v/>
      </c>
      <c r="AK41" s="11">
        <f>IF(B41="","",COUNTIF($D41:$AH41,"б"))</f>
        <v/>
      </c>
      <c r="AL41" s="11">
        <f>IF(B41="","",COUNTIF($D41:$AH41,"п"))</f>
        <v/>
      </c>
    </row>
    <row r="42">
      <c r="A42" s="18">
        <f>IF(B42="","",ROW()-5)</f>
        <v/>
      </c>
      <c r="B42" s="9" t="n"/>
      <c r="C42" s="9" t="n"/>
      <c r="D42" s="19" t="n"/>
      <c r="E42" s="19" t="n"/>
      <c r="F42" s="19" t="n"/>
      <c r="G42" s="19" t="n"/>
      <c r="H42" s="19" t="n"/>
      <c r="I42" s="19" t="n"/>
      <c r="J42" s="19" t="n"/>
      <c r="K42" s="19" t="n"/>
      <c r="L42" s="19" t="n"/>
      <c r="M42" s="19" t="n"/>
      <c r="N42" s="19" t="n"/>
      <c r="O42" s="19" t="n"/>
      <c r="P42" s="19" t="n"/>
      <c r="Q42" s="19" t="n"/>
      <c r="R42" s="19" t="n"/>
      <c r="S42" s="19" t="n"/>
      <c r="T42" s="19" t="n"/>
      <c r="U42" s="19" t="n"/>
      <c r="V42" s="19" t="n"/>
      <c r="W42" s="19" t="n"/>
      <c r="X42" s="19" t="n"/>
      <c r="Y42" s="19" t="n"/>
      <c r="Z42" s="19" t="n"/>
      <c r="AA42" s="19" t="n"/>
      <c r="AB42" s="19" t="n"/>
      <c r="AC42" s="19" t="n"/>
      <c r="AD42" s="19" t="n"/>
      <c r="AE42" s="19" t="n"/>
      <c r="AF42" s="19" t="n"/>
      <c r="AG42" s="19" t="n"/>
      <c r="AH42" s="19" t="n"/>
      <c r="AI42" s="11">
        <f>IF(B42="","",COUNTIF($D42:$AH42,"1"))</f>
        <v/>
      </c>
      <c r="AJ42" s="11">
        <f>IF(B42="","",COUNTIF($D42:$AH42,"н"))</f>
        <v/>
      </c>
      <c r="AK42" s="11">
        <f>IF(B42="","",COUNTIF($D42:$AH42,"б"))</f>
        <v/>
      </c>
      <c r="AL42" s="11">
        <f>IF(B42="","",COUNTIF($D42:$AH42,"п"))</f>
        <v/>
      </c>
    </row>
    <row r="43">
      <c r="A43" s="18">
        <f>IF(B43="","",ROW()-5)</f>
        <v/>
      </c>
      <c r="B43" s="9" t="n"/>
      <c r="C43" s="9" t="n"/>
      <c r="D43" s="19" t="n"/>
      <c r="E43" s="19" t="n"/>
      <c r="F43" s="19" t="n"/>
      <c r="G43" s="19" t="n"/>
      <c r="H43" s="19" t="n"/>
      <c r="I43" s="19" t="n"/>
      <c r="J43" s="19" t="n"/>
      <c r="K43" s="19" t="n"/>
      <c r="L43" s="19" t="n"/>
      <c r="M43" s="19" t="n"/>
      <c r="N43" s="19" t="n"/>
      <c r="O43" s="19" t="n"/>
      <c r="P43" s="19" t="n"/>
      <c r="Q43" s="19" t="n"/>
      <c r="R43" s="19" t="n"/>
      <c r="S43" s="19" t="n"/>
      <c r="T43" s="19" t="n"/>
      <c r="U43" s="19" t="n"/>
      <c r="V43" s="19" t="n"/>
      <c r="W43" s="19" t="n"/>
      <c r="X43" s="19" t="n"/>
      <c r="Y43" s="19" t="n"/>
      <c r="Z43" s="19" t="n"/>
      <c r="AA43" s="19" t="n"/>
      <c r="AB43" s="19" t="n"/>
      <c r="AC43" s="19" t="n"/>
      <c r="AD43" s="19" t="n"/>
      <c r="AE43" s="19" t="n"/>
      <c r="AF43" s="19" t="n"/>
      <c r="AG43" s="19" t="n"/>
      <c r="AH43" s="19" t="n"/>
      <c r="AI43" s="11">
        <f>IF(B43="","",COUNTIF($D43:$AH43,"1"))</f>
        <v/>
      </c>
      <c r="AJ43" s="11">
        <f>IF(B43="","",COUNTIF($D43:$AH43,"н"))</f>
        <v/>
      </c>
      <c r="AK43" s="11">
        <f>IF(B43="","",COUNTIF($D43:$AH43,"б"))</f>
        <v/>
      </c>
      <c r="AL43" s="11">
        <f>IF(B43="","",COUNTIF($D43:$AH43,"п"))</f>
        <v/>
      </c>
    </row>
    <row r="44">
      <c r="A44" s="18">
        <f>IF(B44="","",ROW()-5)</f>
        <v/>
      </c>
      <c r="B44" s="9" t="n"/>
      <c r="C44" s="9" t="n"/>
      <c r="D44" s="19" t="n"/>
      <c r="E44" s="19" t="n"/>
      <c r="F44" s="19" t="n"/>
      <c r="G44" s="19" t="n"/>
      <c r="H44" s="19" t="n"/>
      <c r="I44" s="19" t="n"/>
      <c r="J44" s="19" t="n"/>
      <c r="K44" s="19" t="n"/>
      <c r="L44" s="19" t="n"/>
      <c r="M44" s="19" t="n"/>
      <c r="N44" s="19" t="n"/>
      <c r="O44" s="19" t="n"/>
      <c r="P44" s="19" t="n"/>
      <c r="Q44" s="19" t="n"/>
      <c r="R44" s="19" t="n"/>
      <c r="S44" s="19" t="n"/>
      <c r="T44" s="19" t="n"/>
      <c r="U44" s="19" t="n"/>
      <c r="V44" s="19" t="n"/>
      <c r="W44" s="19" t="n"/>
      <c r="X44" s="19" t="n"/>
      <c r="Y44" s="19" t="n"/>
      <c r="Z44" s="19" t="n"/>
      <c r="AA44" s="19" t="n"/>
      <c r="AB44" s="19" t="n"/>
      <c r="AC44" s="19" t="n"/>
      <c r="AD44" s="19" t="n"/>
      <c r="AE44" s="19" t="n"/>
      <c r="AF44" s="19" t="n"/>
      <c r="AG44" s="19" t="n"/>
      <c r="AH44" s="19" t="n"/>
      <c r="AI44" s="11">
        <f>IF(B44="","",COUNTIF($D44:$AH44,"1"))</f>
        <v/>
      </c>
      <c r="AJ44" s="11">
        <f>IF(B44="","",COUNTIF($D44:$AH44,"н"))</f>
        <v/>
      </c>
      <c r="AK44" s="11">
        <f>IF(B44="","",COUNTIF($D44:$AH44,"б"))</f>
        <v/>
      </c>
      <c r="AL44" s="11">
        <f>IF(B44="","",COUNTIF($D44:$AH44,"п"))</f>
        <v/>
      </c>
    </row>
    <row r="45">
      <c r="A45" s="18">
        <f>IF(B45="","",ROW()-5)</f>
        <v/>
      </c>
      <c r="B45" s="9" t="n"/>
      <c r="C45" s="9" t="n"/>
      <c r="D45" s="19" t="n"/>
      <c r="E45" s="19" t="n"/>
      <c r="F45" s="19" t="n"/>
      <c r="G45" s="19" t="n"/>
      <c r="H45" s="19" t="n"/>
      <c r="I45" s="19" t="n"/>
      <c r="J45" s="19" t="n"/>
      <c r="K45" s="19" t="n"/>
      <c r="L45" s="19" t="n"/>
      <c r="M45" s="19" t="n"/>
      <c r="N45" s="19" t="n"/>
      <c r="O45" s="19" t="n"/>
      <c r="P45" s="19" t="n"/>
      <c r="Q45" s="19" t="n"/>
      <c r="R45" s="19" t="n"/>
      <c r="S45" s="19" t="n"/>
      <c r="T45" s="19" t="n"/>
      <c r="U45" s="19" t="n"/>
      <c r="V45" s="19" t="n"/>
      <c r="W45" s="19" t="n"/>
      <c r="X45" s="19" t="n"/>
      <c r="Y45" s="19" t="n"/>
      <c r="Z45" s="19" t="n"/>
      <c r="AA45" s="19" t="n"/>
      <c r="AB45" s="19" t="n"/>
      <c r="AC45" s="19" t="n"/>
      <c r="AD45" s="19" t="n"/>
      <c r="AE45" s="19" t="n"/>
      <c r="AF45" s="19" t="n"/>
      <c r="AG45" s="19" t="n"/>
      <c r="AH45" s="19" t="n"/>
      <c r="AI45" s="11">
        <f>IF(B45="","",COUNTIF($D45:$AH45,"1"))</f>
        <v/>
      </c>
      <c r="AJ45" s="11">
        <f>IF(B45="","",COUNTIF($D45:$AH45,"н"))</f>
        <v/>
      </c>
      <c r="AK45" s="11">
        <f>IF(B45="","",COUNTIF($D45:$AH45,"б"))</f>
        <v/>
      </c>
      <c r="AL45" s="11">
        <f>IF(B45="","",COUNTIF($D45:$AH45,"п"))</f>
        <v/>
      </c>
    </row>
    <row r="47">
      <c r="B47" s="13" t="inlineStr">
        <is>
          <t>Пришло за день</t>
        </is>
      </c>
      <c r="D47" s="20">
        <f>IF(D$5="","",COUNTIF(D$6:D$45,"1"))</f>
        <v/>
      </c>
      <c r="E47" s="20">
        <f>IF(E$5="","",COUNTIF(E$6:E$45,"1"))</f>
        <v/>
      </c>
      <c r="F47" s="20">
        <f>IF(F$5="","",COUNTIF(F$6:F$45,"1"))</f>
        <v/>
      </c>
      <c r="G47" s="20">
        <f>IF(G$5="","",COUNTIF(G$6:G$45,"1"))</f>
        <v/>
      </c>
      <c r="H47" s="20">
        <f>IF(H$5="","",COUNTIF(H$6:H$45,"1"))</f>
        <v/>
      </c>
      <c r="I47" s="20">
        <f>IF(I$5="","",COUNTIF(I$6:I$45,"1"))</f>
        <v/>
      </c>
      <c r="J47" s="20">
        <f>IF(J$5="","",COUNTIF(J$6:J$45,"1"))</f>
        <v/>
      </c>
      <c r="K47" s="20">
        <f>IF(K$5="","",COUNTIF(K$6:K$45,"1"))</f>
        <v/>
      </c>
      <c r="L47" s="20">
        <f>IF(L$5="","",COUNTIF(L$6:L$45,"1"))</f>
        <v/>
      </c>
      <c r="M47" s="20">
        <f>IF(M$5="","",COUNTIF(M$6:M$45,"1"))</f>
        <v/>
      </c>
      <c r="N47" s="20">
        <f>IF(N$5="","",COUNTIF(N$6:N$45,"1"))</f>
        <v/>
      </c>
      <c r="O47" s="20">
        <f>IF(O$5="","",COUNTIF(O$6:O$45,"1"))</f>
        <v/>
      </c>
      <c r="P47" s="20">
        <f>IF(P$5="","",COUNTIF(P$6:P$45,"1"))</f>
        <v/>
      </c>
      <c r="Q47" s="20">
        <f>IF(Q$5="","",COUNTIF(Q$6:Q$45,"1"))</f>
        <v/>
      </c>
      <c r="R47" s="20">
        <f>IF(R$5="","",COUNTIF(R$6:R$45,"1"))</f>
        <v/>
      </c>
      <c r="S47" s="20">
        <f>IF(S$5="","",COUNTIF(S$6:S$45,"1"))</f>
        <v/>
      </c>
      <c r="T47" s="20">
        <f>IF(T$5="","",COUNTIF(T$6:T$45,"1"))</f>
        <v/>
      </c>
      <c r="U47" s="20">
        <f>IF(U$5="","",COUNTIF(U$6:U$45,"1"))</f>
        <v/>
      </c>
      <c r="V47" s="20">
        <f>IF(V$5="","",COUNTIF(V$6:V$45,"1"))</f>
        <v/>
      </c>
      <c r="W47" s="20">
        <f>IF(W$5="","",COUNTIF(W$6:W$45,"1"))</f>
        <v/>
      </c>
      <c r="X47" s="20">
        <f>IF(X$5="","",COUNTIF(X$6:X$45,"1"))</f>
        <v/>
      </c>
      <c r="Y47" s="20">
        <f>IF(Y$5="","",COUNTIF(Y$6:Y$45,"1"))</f>
        <v/>
      </c>
      <c r="Z47" s="20">
        <f>IF(Z$5="","",COUNTIF(Z$6:Z$45,"1"))</f>
        <v/>
      </c>
      <c r="AA47" s="20">
        <f>IF(AA$5="","",COUNTIF(AA$6:AA$45,"1"))</f>
        <v/>
      </c>
      <c r="AB47" s="20">
        <f>IF(AB$5="","",COUNTIF(AB$6:AB$45,"1"))</f>
        <v/>
      </c>
      <c r="AC47" s="20">
        <f>IF(AC$5="","",COUNTIF(AC$6:AC$45,"1"))</f>
        <v/>
      </c>
      <c r="AD47" s="20">
        <f>IF(AD$5="","",COUNTIF(AD$6:AD$45,"1"))</f>
        <v/>
      </c>
      <c r="AE47" s="20">
        <f>IF(AE$5="","",COUNTIF(AE$6:AE$45,"1"))</f>
        <v/>
      </c>
      <c r="AF47" s="20">
        <f>IF(AF$5="","",COUNTIF(AF$6:AF$45,"1"))</f>
        <v/>
      </c>
      <c r="AG47" s="20">
        <f>IF(AG$5="","",COUNTIF(AG$6:AG$45,"1"))</f>
        <v/>
      </c>
      <c r="AH47" s="20">
        <f>IF(AH$5="","",COUNTIF(AH$6:AH$45,"1"))</f>
        <v/>
      </c>
    </row>
  </sheetData>
  <conditionalFormatting sqref="D4:AH47">
    <cfRule type="expression" priority="1" dxfId="2" stopIfTrue="1">
      <formula>D$5=""</formula>
    </cfRule>
    <cfRule type="expression" priority="4" dxfId="3">
      <formula>WEEKDAY(D$5,2)&gt;5</formula>
    </cfRule>
  </conditionalFormatting>
  <conditionalFormatting sqref="D6:AH45">
    <cfRule type="expression" priority="2" dxfId="0" stopIfTrue="1">
      <formula>D6="н"</formula>
    </cfRule>
    <cfRule type="expression" priority="3" dxfId="4" stopIfTrue="1">
      <formula>OR(D6=1,D6="1")</formula>
    </cfRule>
  </conditionalFormatting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L47"/>
  <sheetViews>
    <sheetView zoomScale="11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14" customWidth="1" min="3" max="3"/>
    <col width="3.4" customWidth="1" min="4" max="4"/>
    <col width="3.4" customWidth="1" min="5" max="5"/>
    <col width="3.4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3.4" customWidth="1" min="34" max="34"/>
    <col width="9" customWidth="1" min="35" max="35"/>
    <col width="9" customWidth="1" min="36" max="36"/>
    <col width="9" customWidth="1" min="37" max="37"/>
    <col width="9" customWidth="1" min="38" max="38"/>
  </cols>
  <sheetData>
    <row r="1">
      <c r="A1" s="6" t="inlineStr">
        <is>
          <t>Журнал посещаемости, июнь</t>
        </is>
      </c>
    </row>
    <row r="2">
      <c r="A2" s="13" t="inlineStr">
        <is>
          <t>Первый день месяца</t>
        </is>
      </c>
      <c r="C2" s="14" t="n">
        <v>46539</v>
      </c>
    </row>
    <row r="3">
      <c r="A3" s="7" t="inlineStr">
        <is>
          <t>Отметки: 1 был, н не пришёл, б болел, п пробное занятие. Жёлтые ячейки заполняете вы.</t>
        </is>
      </c>
    </row>
    <row r="4">
      <c r="D4" s="15">
        <f>IF(D$5="","",CHOOSE(WEEKDAY(D$5,2),"пн","вт","ср","чт","пт","сб","вс"))</f>
        <v/>
      </c>
      <c r="E4" s="15">
        <f>IF(E$5="","",CHOOSE(WEEKDAY(E$5,2),"пн","вт","ср","чт","пт","сб","вс"))</f>
        <v/>
      </c>
      <c r="F4" s="15">
        <f>IF(F$5="","",CHOOSE(WEEKDAY(F$5,2),"пн","вт","ср","чт","пт","сб","вс"))</f>
        <v/>
      </c>
      <c r="G4" s="15">
        <f>IF(G$5="","",CHOOSE(WEEKDAY(G$5,2),"пн","вт","ср","чт","пт","сб","вс"))</f>
        <v/>
      </c>
      <c r="H4" s="15">
        <f>IF(H$5="","",CHOOSE(WEEKDAY(H$5,2),"пн","вт","ср","чт","пт","сб","вс"))</f>
        <v/>
      </c>
      <c r="I4" s="15">
        <f>IF(I$5="","",CHOOSE(WEEKDAY(I$5,2),"пн","вт","ср","чт","пт","сб","вс"))</f>
        <v/>
      </c>
      <c r="J4" s="15">
        <f>IF(J$5="","",CHOOSE(WEEKDAY(J$5,2),"пн","вт","ср","чт","пт","сб","вс"))</f>
        <v/>
      </c>
      <c r="K4" s="15">
        <f>IF(K$5="","",CHOOSE(WEEKDAY(K$5,2),"пн","вт","ср","чт","пт","сб","вс"))</f>
        <v/>
      </c>
      <c r="L4" s="15">
        <f>IF(L$5="","",CHOOSE(WEEKDAY(L$5,2),"пн","вт","ср","чт","пт","сб","вс"))</f>
        <v/>
      </c>
      <c r="M4" s="15">
        <f>IF(M$5="","",CHOOSE(WEEKDAY(M$5,2),"пн","вт","ср","чт","пт","сб","вс"))</f>
        <v/>
      </c>
      <c r="N4" s="15">
        <f>IF(N$5="","",CHOOSE(WEEKDAY(N$5,2),"пн","вт","ср","чт","пт","сб","вс"))</f>
        <v/>
      </c>
      <c r="O4" s="15">
        <f>IF(O$5="","",CHOOSE(WEEKDAY(O$5,2),"пн","вт","ср","чт","пт","сб","вс"))</f>
        <v/>
      </c>
      <c r="P4" s="15">
        <f>IF(P$5="","",CHOOSE(WEEKDAY(P$5,2),"пн","вт","ср","чт","пт","сб","вс"))</f>
        <v/>
      </c>
      <c r="Q4" s="15">
        <f>IF(Q$5="","",CHOOSE(WEEKDAY(Q$5,2),"пн","вт","ср","чт","пт","сб","вс"))</f>
        <v/>
      </c>
      <c r="R4" s="15">
        <f>IF(R$5="","",CHOOSE(WEEKDAY(R$5,2),"пн","вт","ср","чт","пт","сб","вс"))</f>
        <v/>
      </c>
      <c r="S4" s="15">
        <f>IF(S$5="","",CHOOSE(WEEKDAY(S$5,2),"пн","вт","ср","чт","пт","сб","вс"))</f>
        <v/>
      </c>
      <c r="T4" s="15">
        <f>IF(T$5="","",CHOOSE(WEEKDAY(T$5,2),"пн","вт","ср","чт","пт","сб","вс"))</f>
        <v/>
      </c>
      <c r="U4" s="15">
        <f>IF(U$5="","",CHOOSE(WEEKDAY(U$5,2),"пн","вт","ср","чт","пт","сб","вс"))</f>
        <v/>
      </c>
      <c r="V4" s="15">
        <f>IF(V$5="","",CHOOSE(WEEKDAY(V$5,2),"пн","вт","ср","чт","пт","сб","вс"))</f>
        <v/>
      </c>
      <c r="W4" s="15">
        <f>IF(W$5="","",CHOOSE(WEEKDAY(W$5,2),"пн","вт","ср","чт","пт","сб","вс"))</f>
        <v/>
      </c>
      <c r="X4" s="15">
        <f>IF(X$5="","",CHOOSE(WEEKDAY(X$5,2),"пн","вт","ср","чт","пт","сб","вс"))</f>
        <v/>
      </c>
      <c r="Y4" s="15">
        <f>IF(Y$5="","",CHOOSE(WEEKDAY(Y$5,2),"пн","вт","ср","чт","пт","сб","вс"))</f>
        <v/>
      </c>
      <c r="Z4" s="15">
        <f>IF(Z$5="","",CHOOSE(WEEKDAY(Z$5,2),"пн","вт","ср","чт","пт","сб","вс"))</f>
        <v/>
      </c>
      <c r="AA4" s="15">
        <f>IF(AA$5="","",CHOOSE(WEEKDAY(AA$5,2),"пн","вт","ср","чт","пт","сб","вс"))</f>
        <v/>
      </c>
      <c r="AB4" s="15">
        <f>IF(AB$5="","",CHOOSE(WEEKDAY(AB$5,2),"пн","вт","ср","чт","пт","сб","вс"))</f>
        <v/>
      </c>
      <c r="AC4" s="15">
        <f>IF(AC$5="","",CHOOSE(WEEKDAY(AC$5,2),"пн","вт","ср","чт","пт","сб","вс"))</f>
        <v/>
      </c>
      <c r="AD4" s="15">
        <f>IF(AD$5="","",CHOOSE(WEEKDAY(AD$5,2),"пн","вт","ср","чт","пт","сб","вс"))</f>
        <v/>
      </c>
      <c r="AE4" s="15">
        <f>IF(AE$5="","",CHOOSE(WEEKDAY(AE$5,2),"пн","вт","ср","чт","пт","сб","вс"))</f>
        <v/>
      </c>
      <c r="AF4" s="15">
        <f>IF(AF$5="","",CHOOSE(WEEKDAY(AF$5,2),"пн","вт","ср","чт","пт","сб","вс"))</f>
        <v/>
      </c>
      <c r="AG4" s="15">
        <f>IF(AG$5="","",CHOOSE(WEEKDAY(AG$5,2),"пн","вт","ср","чт","пт","сб","вс"))</f>
        <v/>
      </c>
      <c r="AH4" s="15">
        <f>IF(AH$5="","",CHOOSE(WEEKDAY(AH$5,2),"пн","вт","ср","чт","пт","сб","вс"))</f>
        <v/>
      </c>
    </row>
    <row r="5" ht="30" customHeight="1">
      <c r="A5" s="16" t="inlineStr">
        <is>
          <t>№</t>
        </is>
      </c>
      <c r="B5" s="16" t="inlineStr">
        <is>
          <t>Ученик</t>
        </is>
      </c>
      <c r="C5" s="16" t="inlineStr">
        <is>
          <t>Группа</t>
        </is>
      </c>
      <c r="D5" s="17">
        <f>IF(1&lt;=DAY(EOMONTH($C$2,0)),$C$2+0,"")</f>
        <v/>
      </c>
      <c r="E5" s="17">
        <f>IF(2&lt;=DAY(EOMONTH($C$2,0)),$C$2+1,"")</f>
        <v/>
      </c>
      <c r="F5" s="17">
        <f>IF(3&lt;=DAY(EOMONTH($C$2,0)),$C$2+2,"")</f>
        <v/>
      </c>
      <c r="G5" s="17">
        <f>IF(4&lt;=DAY(EOMONTH($C$2,0)),$C$2+3,"")</f>
        <v/>
      </c>
      <c r="H5" s="17">
        <f>IF(5&lt;=DAY(EOMONTH($C$2,0)),$C$2+4,"")</f>
        <v/>
      </c>
      <c r="I5" s="17">
        <f>IF(6&lt;=DAY(EOMONTH($C$2,0)),$C$2+5,"")</f>
        <v/>
      </c>
      <c r="J5" s="17">
        <f>IF(7&lt;=DAY(EOMONTH($C$2,0)),$C$2+6,"")</f>
        <v/>
      </c>
      <c r="K5" s="17">
        <f>IF(8&lt;=DAY(EOMONTH($C$2,0)),$C$2+7,"")</f>
        <v/>
      </c>
      <c r="L5" s="17">
        <f>IF(9&lt;=DAY(EOMONTH($C$2,0)),$C$2+8,"")</f>
        <v/>
      </c>
      <c r="M5" s="17">
        <f>IF(10&lt;=DAY(EOMONTH($C$2,0)),$C$2+9,"")</f>
        <v/>
      </c>
      <c r="N5" s="17">
        <f>IF(11&lt;=DAY(EOMONTH($C$2,0)),$C$2+10,"")</f>
        <v/>
      </c>
      <c r="O5" s="17">
        <f>IF(12&lt;=DAY(EOMONTH($C$2,0)),$C$2+11,"")</f>
        <v/>
      </c>
      <c r="P5" s="17">
        <f>IF(13&lt;=DAY(EOMONTH($C$2,0)),$C$2+12,"")</f>
        <v/>
      </c>
      <c r="Q5" s="17">
        <f>IF(14&lt;=DAY(EOMONTH($C$2,0)),$C$2+13,"")</f>
        <v/>
      </c>
      <c r="R5" s="17">
        <f>IF(15&lt;=DAY(EOMONTH($C$2,0)),$C$2+14,"")</f>
        <v/>
      </c>
      <c r="S5" s="17">
        <f>IF(16&lt;=DAY(EOMONTH($C$2,0)),$C$2+15,"")</f>
        <v/>
      </c>
      <c r="T5" s="17">
        <f>IF(17&lt;=DAY(EOMONTH($C$2,0)),$C$2+16,"")</f>
        <v/>
      </c>
      <c r="U5" s="17">
        <f>IF(18&lt;=DAY(EOMONTH($C$2,0)),$C$2+17,"")</f>
        <v/>
      </c>
      <c r="V5" s="17">
        <f>IF(19&lt;=DAY(EOMONTH($C$2,0)),$C$2+18,"")</f>
        <v/>
      </c>
      <c r="W5" s="17">
        <f>IF(20&lt;=DAY(EOMONTH($C$2,0)),$C$2+19,"")</f>
        <v/>
      </c>
      <c r="X5" s="17">
        <f>IF(21&lt;=DAY(EOMONTH($C$2,0)),$C$2+20,"")</f>
        <v/>
      </c>
      <c r="Y5" s="17">
        <f>IF(22&lt;=DAY(EOMONTH($C$2,0)),$C$2+21,"")</f>
        <v/>
      </c>
      <c r="Z5" s="17">
        <f>IF(23&lt;=DAY(EOMONTH($C$2,0)),$C$2+22,"")</f>
        <v/>
      </c>
      <c r="AA5" s="17">
        <f>IF(24&lt;=DAY(EOMONTH($C$2,0)),$C$2+23,"")</f>
        <v/>
      </c>
      <c r="AB5" s="17">
        <f>IF(25&lt;=DAY(EOMONTH($C$2,0)),$C$2+24,"")</f>
        <v/>
      </c>
      <c r="AC5" s="17">
        <f>IF(26&lt;=DAY(EOMONTH($C$2,0)),$C$2+25,"")</f>
        <v/>
      </c>
      <c r="AD5" s="17">
        <f>IF(27&lt;=DAY(EOMONTH($C$2,0)),$C$2+26,"")</f>
        <v/>
      </c>
      <c r="AE5" s="17">
        <f>IF(28&lt;=DAY(EOMONTH($C$2,0)),$C$2+27,"")</f>
        <v/>
      </c>
      <c r="AF5" s="17">
        <f>IF(29&lt;=DAY(EOMONTH($C$2,0)),$C$2+28,"")</f>
        <v/>
      </c>
      <c r="AG5" s="17">
        <f>IF(30&lt;=DAY(EOMONTH($C$2,0)),$C$2+29,"")</f>
        <v/>
      </c>
      <c r="AH5" s="17">
        <f>IF(31&lt;=DAY(EOMONTH($C$2,0)),$C$2+30,"")</f>
        <v/>
      </c>
      <c r="AI5" s="8" t="inlineStr">
        <is>
          <t>Был</t>
        </is>
      </c>
      <c r="AJ5" s="8" t="inlineStr">
        <is>
          <t>Не пришёл</t>
        </is>
      </c>
      <c r="AK5" s="8" t="inlineStr">
        <is>
          <t>Болел</t>
        </is>
      </c>
      <c r="AL5" s="8" t="inlineStr">
        <is>
          <t>Пробных</t>
        </is>
      </c>
    </row>
    <row r="6">
      <c r="A6" s="18">
        <f>IF(B6="","",ROW()-5)</f>
        <v/>
      </c>
      <c r="B6" s="9" t="n"/>
      <c r="C6" s="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19" t="n"/>
      <c r="O6" s="19" t="n"/>
      <c r="P6" s="19" t="n"/>
      <c r="Q6" s="19" t="n"/>
      <c r="R6" s="19" t="n"/>
      <c r="S6" s="19" t="n"/>
      <c r="T6" s="19" t="n"/>
      <c r="U6" s="19" t="n"/>
      <c r="V6" s="19" t="n"/>
      <c r="W6" s="19" t="n"/>
      <c r="X6" s="19" t="n"/>
      <c r="Y6" s="19" t="n"/>
      <c r="Z6" s="19" t="n"/>
      <c r="AA6" s="19" t="n"/>
      <c r="AB6" s="19" t="n"/>
      <c r="AC6" s="19" t="n"/>
      <c r="AD6" s="19" t="n"/>
      <c r="AE6" s="19" t="n"/>
      <c r="AF6" s="19" t="n"/>
      <c r="AG6" s="19" t="n"/>
      <c r="AH6" s="19" t="n"/>
      <c r="AI6" s="11">
        <f>IF(B6="","",COUNTIF($D6:$AH6,"1"))</f>
        <v/>
      </c>
      <c r="AJ6" s="11">
        <f>IF(B6="","",COUNTIF($D6:$AH6,"н"))</f>
        <v/>
      </c>
      <c r="AK6" s="11">
        <f>IF(B6="","",COUNTIF($D6:$AH6,"б"))</f>
        <v/>
      </c>
      <c r="AL6" s="11">
        <f>IF(B6="","",COUNTIF($D6:$AH6,"п"))</f>
        <v/>
      </c>
    </row>
    <row r="7">
      <c r="A7" s="18">
        <f>IF(B7="","",ROW()-5)</f>
        <v/>
      </c>
      <c r="B7" s="9" t="n"/>
      <c r="C7" s="9" t="n"/>
      <c r="D7" s="19" t="n"/>
      <c r="E7" s="19" t="n"/>
      <c r="F7" s="19" t="n"/>
      <c r="G7" s="19" t="n"/>
      <c r="H7" s="19" t="n"/>
      <c r="I7" s="19" t="n"/>
      <c r="J7" s="19" t="n"/>
      <c r="K7" s="19" t="n"/>
      <c r="L7" s="19" t="n"/>
      <c r="M7" s="19" t="n"/>
      <c r="N7" s="19" t="n"/>
      <c r="O7" s="19" t="n"/>
      <c r="P7" s="19" t="n"/>
      <c r="Q7" s="19" t="n"/>
      <c r="R7" s="19" t="n"/>
      <c r="S7" s="19" t="n"/>
      <c r="T7" s="19" t="n"/>
      <c r="U7" s="19" t="n"/>
      <c r="V7" s="19" t="n"/>
      <c r="W7" s="19" t="n"/>
      <c r="X7" s="19" t="n"/>
      <c r="Y7" s="19" t="n"/>
      <c r="Z7" s="19" t="n"/>
      <c r="AA7" s="19" t="n"/>
      <c r="AB7" s="19" t="n"/>
      <c r="AC7" s="19" t="n"/>
      <c r="AD7" s="19" t="n"/>
      <c r="AE7" s="19" t="n"/>
      <c r="AF7" s="19" t="n"/>
      <c r="AG7" s="19" t="n"/>
      <c r="AH7" s="19" t="n"/>
      <c r="AI7" s="11">
        <f>IF(B7="","",COUNTIF($D7:$AH7,"1"))</f>
        <v/>
      </c>
      <c r="AJ7" s="11">
        <f>IF(B7="","",COUNTIF($D7:$AH7,"н"))</f>
        <v/>
      </c>
      <c r="AK7" s="11">
        <f>IF(B7="","",COUNTIF($D7:$AH7,"б"))</f>
        <v/>
      </c>
      <c r="AL7" s="11">
        <f>IF(B7="","",COUNTIF($D7:$AH7,"п"))</f>
        <v/>
      </c>
    </row>
    <row r="8">
      <c r="A8" s="18">
        <f>IF(B8="","",ROW()-5)</f>
        <v/>
      </c>
      <c r="B8" s="9" t="n"/>
      <c r="C8" s="9" t="n"/>
      <c r="D8" s="19" t="n"/>
      <c r="E8" s="19" t="n"/>
      <c r="F8" s="19" t="n"/>
      <c r="G8" s="19" t="n"/>
      <c r="H8" s="19" t="n"/>
      <c r="I8" s="19" t="n"/>
      <c r="J8" s="19" t="n"/>
      <c r="K8" s="19" t="n"/>
      <c r="L8" s="19" t="n"/>
      <c r="M8" s="19" t="n"/>
      <c r="N8" s="19" t="n"/>
      <c r="O8" s="19" t="n"/>
      <c r="P8" s="19" t="n"/>
      <c r="Q8" s="19" t="n"/>
      <c r="R8" s="19" t="n"/>
      <c r="S8" s="19" t="n"/>
      <c r="T8" s="19" t="n"/>
      <c r="U8" s="19" t="n"/>
      <c r="V8" s="19" t="n"/>
      <c r="W8" s="19" t="n"/>
      <c r="X8" s="19" t="n"/>
      <c r="Y8" s="19" t="n"/>
      <c r="Z8" s="19" t="n"/>
      <c r="AA8" s="19" t="n"/>
      <c r="AB8" s="19" t="n"/>
      <c r="AC8" s="19" t="n"/>
      <c r="AD8" s="19" t="n"/>
      <c r="AE8" s="19" t="n"/>
      <c r="AF8" s="19" t="n"/>
      <c r="AG8" s="19" t="n"/>
      <c r="AH8" s="19" t="n"/>
      <c r="AI8" s="11">
        <f>IF(B8="","",COUNTIF($D8:$AH8,"1"))</f>
        <v/>
      </c>
      <c r="AJ8" s="11">
        <f>IF(B8="","",COUNTIF($D8:$AH8,"н"))</f>
        <v/>
      </c>
      <c r="AK8" s="11">
        <f>IF(B8="","",COUNTIF($D8:$AH8,"б"))</f>
        <v/>
      </c>
      <c r="AL8" s="11">
        <f>IF(B8="","",COUNTIF($D8:$AH8,"п"))</f>
        <v/>
      </c>
    </row>
    <row r="9">
      <c r="A9" s="18">
        <f>IF(B9="","",ROW()-5)</f>
        <v/>
      </c>
      <c r="B9" s="9" t="n"/>
      <c r="C9" s="9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19" t="n"/>
      <c r="Q9" s="19" t="n"/>
      <c r="R9" s="19" t="n"/>
      <c r="S9" s="19" t="n"/>
      <c r="T9" s="19" t="n"/>
      <c r="U9" s="19" t="n"/>
      <c r="V9" s="19" t="n"/>
      <c r="W9" s="19" t="n"/>
      <c r="X9" s="19" t="n"/>
      <c r="Y9" s="19" t="n"/>
      <c r="Z9" s="19" t="n"/>
      <c r="AA9" s="19" t="n"/>
      <c r="AB9" s="19" t="n"/>
      <c r="AC9" s="19" t="n"/>
      <c r="AD9" s="19" t="n"/>
      <c r="AE9" s="19" t="n"/>
      <c r="AF9" s="19" t="n"/>
      <c r="AG9" s="19" t="n"/>
      <c r="AH9" s="19" t="n"/>
      <c r="AI9" s="11">
        <f>IF(B9="","",COUNTIF($D9:$AH9,"1"))</f>
        <v/>
      </c>
      <c r="AJ9" s="11">
        <f>IF(B9="","",COUNTIF($D9:$AH9,"н"))</f>
        <v/>
      </c>
      <c r="AK9" s="11">
        <f>IF(B9="","",COUNTIF($D9:$AH9,"б"))</f>
        <v/>
      </c>
      <c r="AL9" s="11">
        <f>IF(B9="","",COUNTIF($D9:$AH9,"п"))</f>
        <v/>
      </c>
    </row>
    <row r="10">
      <c r="A10" s="18">
        <f>IF(B10="","",ROW()-5)</f>
        <v/>
      </c>
      <c r="B10" s="9" t="n"/>
      <c r="C10" s="9" t="n"/>
      <c r="D10" s="19" t="n"/>
      <c r="E10" s="19" t="n"/>
      <c r="F10" s="19" t="n"/>
      <c r="G10" s="19" t="n"/>
      <c r="H10" s="19" t="n"/>
      <c r="I10" s="19" t="n"/>
      <c r="J10" s="19" t="n"/>
      <c r="K10" s="19" t="n"/>
      <c r="L10" s="19" t="n"/>
      <c r="M10" s="19" t="n"/>
      <c r="N10" s="19" t="n"/>
      <c r="O10" s="19" t="n"/>
      <c r="P10" s="19" t="n"/>
      <c r="Q10" s="19" t="n"/>
      <c r="R10" s="19" t="n"/>
      <c r="S10" s="19" t="n"/>
      <c r="T10" s="19" t="n"/>
      <c r="U10" s="19" t="n"/>
      <c r="V10" s="19" t="n"/>
      <c r="W10" s="19" t="n"/>
      <c r="X10" s="19" t="n"/>
      <c r="Y10" s="19" t="n"/>
      <c r="Z10" s="19" t="n"/>
      <c r="AA10" s="19" t="n"/>
      <c r="AB10" s="19" t="n"/>
      <c r="AC10" s="19" t="n"/>
      <c r="AD10" s="19" t="n"/>
      <c r="AE10" s="19" t="n"/>
      <c r="AF10" s="19" t="n"/>
      <c r="AG10" s="19" t="n"/>
      <c r="AH10" s="19" t="n"/>
      <c r="AI10" s="11">
        <f>IF(B10="","",COUNTIF($D10:$AH10,"1"))</f>
        <v/>
      </c>
      <c r="AJ10" s="11">
        <f>IF(B10="","",COUNTIF($D10:$AH10,"н"))</f>
        <v/>
      </c>
      <c r="AK10" s="11">
        <f>IF(B10="","",COUNTIF($D10:$AH10,"б"))</f>
        <v/>
      </c>
      <c r="AL10" s="11">
        <f>IF(B10="","",COUNTIF($D10:$AH10,"п"))</f>
        <v/>
      </c>
    </row>
    <row r="11">
      <c r="A11" s="18">
        <f>IF(B11="","",ROW()-5)</f>
        <v/>
      </c>
      <c r="B11" s="9" t="n"/>
      <c r="C11" s="9" t="n"/>
      <c r="D11" s="19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9" t="n"/>
      <c r="N11" s="19" t="n"/>
      <c r="O11" s="19" t="n"/>
      <c r="P11" s="19" t="n"/>
      <c r="Q11" s="19" t="n"/>
      <c r="R11" s="19" t="n"/>
      <c r="S11" s="19" t="n"/>
      <c r="T11" s="19" t="n"/>
      <c r="U11" s="19" t="n"/>
      <c r="V11" s="19" t="n"/>
      <c r="W11" s="19" t="n"/>
      <c r="X11" s="19" t="n"/>
      <c r="Y11" s="19" t="n"/>
      <c r="Z11" s="19" t="n"/>
      <c r="AA11" s="19" t="n"/>
      <c r="AB11" s="19" t="n"/>
      <c r="AC11" s="19" t="n"/>
      <c r="AD11" s="19" t="n"/>
      <c r="AE11" s="19" t="n"/>
      <c r="AF11" s="19" t="n"/>
      <c r="AG11" s="19" t="n"/>
      <c r="AH11" s="19" t="n"/>
      <c r="AI11" s="11">
        <f>IF(B11="","",COUNTIF($D11:$AH11,"1"))</f>
        <v/>
      </c>
      <c r="AJ11" s="11">
        <f>IF(B11="","",COUNTIF($D11:$AH11,"н"))</f>
        <v/>
      </c>
      <c r="AK11" s="11">
        <f>IF(B11="","",COUNTIF($D11:$AH11,"б"))</f>
        <v/>
      </c>
      <c r="AL11" s="11">
        <f>IF(B11="","",COUNTIF($D11:$AH11,"п"))</f>
        <v/>
      </c>
    </row>
    <row r="12">
      <c r="A12" s="18">
        <f>IF(B12="","",ROW()-5)</f>
        <v/>
      </c>
      <c r="B12" s="9" t="n"/>
      <c r="C12" s="9" t="n"/>
      <c r="D12" s="19" t="n"/>
      <c r="E12" s="19" t="n"/>
      <c r="F12" s="19" t="n"/>
      <c r="G12" s="19" t="n"/>
      <c r="H12" s="19" t="n"/>
      <c r="I12" s="19" t="n"/>
      <c r="J12" s="19" t="n"/>
      <c r="K12" s="19" t="n"/>
      <c r="L12" s="19" t="n"/>
      <c r="M12" s="19" t="n"/>
      <c r="N12" s="19" t="n"/>
      <c r="O12" s="19" t="n"/>
      <c r="P12" s="19" t="n"/>
      <c r="Q12" s="19" t="n"/>
      <c r="R12" s="19" t="n"/>
      <c r="S12" s="19" t="n"/>
      <c r="T12" s="19" t="n"/>
      <c r="U12" s="19" t="n"/>
      <c r="V12" s="19" t="n"/>
      <c r="W12" s="19" t="n"/>
      <c r="X12" s="19" t="n"/>
      <c r="Y12" s="19" t="n"/>
      <c r="Z12" s="19" t="n"/>
      <c r="AA12" s="19" t="n"/>
      <c r="AB12" s="19" t="n"/>
      <c r="AC12" s="19" t="n"/>
      <c r="AD12" s="19" t="n"/>
      <c r="AE12" s="19" t="n"/>
      <c r="AF12" s="19" t="n"/>
      <c r="AG12" s="19" t="n"/>
      <c r="AH12" s="19" t="n"/>
      <c r="AI12" s="11">
        <f>IF(B12="","",COUNTIF($D12:$AH12,"1"))</f>
        <v/>
      </c>
      <c r="AJ12" s="11">
        <f>IF(B12="","",COUNTIF($D12:$AH12,"н"))</f>
        <v/>
      </c>
      <c r="AK12" s="11">
        <f>IF(B12="","",COUNTIF($D12:$AH12,"б"))</f>
        <v/>
      </c>
      <c r="AL12" s="11">
        <f>IF(B12="","",COUNTIF($D12:$AH12,"п"))</f>
        <v/>
      </c>
    </row>
    <row r="13">
      <c r="A13" s="18">
        <f>IF(B13="","",ROW()-5)</f>
        <v/>
      </c>
      <c r="B13" s="9" t="n"/>
      <c r="C13" s="9" t="n"/>
      <c r="D13" s="19" t="n"/>
      <c r="E13" s="19" t="n"/>
      <c r="F13" s="19" t="n"/>
      <c r="G13" s="19" t="n"/>
      <c r="H13" s="19" t="n"/>
      <c r="I13" s="19" t="n"/>
      <c r="J13" s="19" t="n"/>
      <c r="K13" s="19" t="n"/>
      <c r="L13" s="19" t="n"/>
      <c r="M13" s="19" t="n"/>
      <c r="N13" s="19" t="n"/>
      <c r="O13" s="19" t="n"/>
      <c r="P13" s="19" t="n"/>
      <c r="Q13" s="19" t="n"/>
      <c r="R13" s="19" t="n"/>
      <c r="S13" s="19" t="n"/>
      <c r="T13" s="19" t="n"/>
      <c r="U13" s="19" t="n"/>
      <c r="V13" s="19" t="n"/>
      <c r="W13" s="19" t="n"/>
      <c r="X13" s="19" t="n"/>
      <c r="Y13" s="19" t="n"/>
      <c r="Z13" s="19" t="n"/>
      <c r="AA13" s="19" t="n"/>
      <c r="AB13" s="19" t="n"/>
      <c r="AC13" s="19" t="n"/>
      <c r="AD13" s="19" t="n"/>
      <c r="AE13" s="19" t="n"/>
      <c r="AF13" s="19" t="n"/>
      <c r="AG13" s="19" t="n"/>
      <c r="AH13" s="19" t="n"/>
      <c r="AI13" s="11">
        <f>IF(B13="","",COUNTIF($D13:$AH13,"1"))</f>
        <v/>
      </c>
      <c r="AJ13" s="11">
        <f>IF(B13="","",COUNTIF($D13:$AH13,"н"))</f>
        <v/>
      </c>
      <c r="AK13" s="11">
        <f>IF(B13="","",COUNTIF($D13:$AH13,"б"))</f>
        <v/>
      </c>
      <c r="AL13" s="11">
        <f>IF(B13="","",COUNTIF($D13:$AH13,"п"))</f>
        <v/>
      </c>
    </row>
    <row r="14">
      <c r="A14" s="18">
        <f>IF(B14="","",ROW()-5)</f>
        <v/>
      </c>
      <c r="B14" s="9" t="n"/>
      <c r="C14" s="9" t="n"/>
      <c r="D14" s="19" t="n"/>
      <c r="E14" s="19" t="n"/>
      <c r="F14" s="19" t="n"/>
      <c r="G14" s="19" t="n"/>
      <c r="H14" s="19" t="n"/>
      <c r="I14" s="19" t="n"/>
      <c r="J14" s="19" t="n"/>
      <c r="K14" s="19" t="n"/>
      <c r="L14" s="19" t="n"/>
      <c r="M14" s="19" t="n"/>
      <c r="N14" s="19" t="n"/>
      <c r="O14" s="19" t="n"/>
      <c r="P14" s="19" t="n"/>
      <c r="Q14" s="19" t="n"/>
      <c r="R14" s="19" t="n"/>
      <c r="S14" s="19" t="n"/>
      <c r="T14" s="19" t="n"/>
      <c r="U14" s="19" t="n"/>
      <c r="V14" s="19" t="n"/>
      <c r="W14" s="19" t="n"/>
      <c r="X14" s="19" t="n"/>
      <c r="Y14" s="19" t="n"/>
      <c r="Z14" s="19" t="n"/>
      <c r="AA14" s="19" t="n"/>
      <c r="AB14" s="19" t="n"/>
      <c r="AC14" s="19" t="n"/>
      <c r="AD14" s="19" t="n"/>
      <c r="AE14" s="19" t="n"/>
      <c r="AF14" s="19" t="n"/>
      <c r="AG14" s="19" t="n"/>
      <c r="AH14" s="19" t="n"/>
      <c r="AI14" s="11">
        <f>IF(B14="","",COUNTIF($D14:$AH14,"1"))</f>
        <v/>
      </c>
      <c r="AJ14" s="11">
        <f>IF(B14="","",COUNTIF($D14:$AH14,"н"))</f>
        <v/>
      </c>
      <c r="AK14" s="11">
        <f>IF(B14="","",COUNTIF($D14:$AH14,"б"))</f>
        <v/>
      </c>
      <c r="AL14" s="11">
        <f>IF(B14="","",COUNTIF($D14:$AH14,"п"))</f>
        <v/>
      </c>
    </row>
    <row r="15">
      <c r="A15" s="18">
        <f>IF(B15="","",ROW()-5)</f>
        <v/>
      </c>
      <c r="B15" s="9" t="n"/>
      <c r="C15" s="9" t="n"/>
      <c r="D15" s="19" t="n"/>
      <c r="E15" s="19" t="n"/>
      <c r="F15" s="19" t="n"/>
      <c r="G15" s="19" t="n"/>
      <c r="H15" s="19" t="n"/>
      <c r="I15" s="19" t="n"/>
      <c r="J15" s="19" t="n"/>
      <c r="K15" s="19" t="n"/>
      <c r="L15" s="19" t="n"/>
      <c r="M15" s="19" t="n"/>
      <c r="N15" s="19" t="n"/>
      <c r="O15" s="19" t="n"/>
      <c r="P15" s="19" t="n"/>
      <c r="Q15" s="19" t="n"/>
      <c r="R15" s="19" t="n"/>
      <c r="S15" s="19" t="n"/>
      <c r="T15" s="19" t="n"/>
      <c r="U15" s="19" t="n"/>
      <c r="V15" s="19" t="n"/>
      <c r="W15" s="19" t="n"/>
      <c r="X15" s="19" t="n"/>
      <c r="Y15" s="19" t="n"/>
      <c r="Z15" s="19" t="n"/>
      <c r="AA15" s="19" t="n"/>
      <c r="AB15" s="19" t="n"/>
      <c r="AC15" s="19" t="n"/>
      <c r="AD15" s="19" t="n"/>
      <c r="AE15" s="19" t="n"/>
      <c r="AF15" s="19" t="n"/>
      <c r="AG15" s="19" t="n"/>
      <c r="AH15" s="19" t="n"/>
      <c r="AI15" s="11">
        <f>IF(B15="","",COUNTIF($D15:$AH15,"1"))</f>
        <v/>
      </c>
      <c r="AJ15" s="11">
        <f>IF(B15="","",COUNTIF($D15:$AH15,"н"))</f>
        <v/>
      </c>
      <c r="AK15" s="11">
        <f>IF(B15="","",COUNTIF($D15:$AH15,"б"))</f>
        <v/>
      </c>
      <c r="AL15" s="11">
        <f>IF(B15="","",COUNTIF($D15:$AH15,"п"))</f>
        <v/>
      </c>
    </row>
    <row r="16">
      <c r="A16" s="18">
        <f>IF(B16="","",ROW()-5)</f>
        <v/>
      </c>
      <c r="B16" s="9" t="n"/>
      <c r="C16" s="9" t="n"/>
      <c r="D16" s="19" t="n"/>
      <c r="E16" s="19" t="n"/>
      <c r="F16" s="19" t="n"/>
      <c r="G16" s="19" t="n"/>
      <c r="H16" s="19" t="n"/>
      <c r="I16" s="19" t="n"/>
      <c r="J16" s="19" t="n"/>
      <c r="K16" s="19" t="n"/>
      <c r="L16" s="19" t="n"/>
      <c r="M16" s="19" t="n"/>
      <c r="N16" s="19" t="n"/>
      <c r="O16" s="19" t="n"/>
      <c r="P16" s="19" t="n"/>
      <c r="Q16" s="19" t="n"/>
      <c r="R16" s="19" t="n"/>
      <c r="S16" s="19" t="n"/>
      <c r="T16" s="19" t="n"/>
      <c r="U16" s="19" t="n"/>
      <c r="V16" s="19" t="n"/>
      <c r="W16" s="19" t="n"/>
      <c r="X16" s="19" t="n"/>
      <c r="Y16" s="19" t="n"/>
      <c r="Z16" s="19" t="n"/>
      <c r="AA16" s="19" t="n"/>
      <c r="AB16" s="19" t="n"/>
      <c r="AC16" s="19" t="n"/>
      <c r="AD16" s="19" t="n"/>
      <c r="AE16" s="19" t="n"/>
      <c r="AF16" s="19" t="n"/>
      <c r="AG16" s="19" t="n"/>
      <c r="AH16" s="19" t="n"/>
      <c r="AI16" s="11">
        <f>IF(B16="","",COUNTIF($D16:$AH16,"1"))</f>
        <v/>
      </c>
      <c r="AJ16" s="11">
        <f>IF(B16="","",COUNTIF($D16:$AH16,"н"))</f>
        <v/>
      </c>
      <c r="AK16" s="11">
        <f>IF(B16="","",COUNTIF($D16:$AH16,"б"))</f>
        <v/>
      </c>
      <c r="AL16" s="11">
        <f>IF(B16="","",COUNTIF($D16:$AH16,"п"))</f>
        <v/>
      </c>
    </row>
    <row r="17">
      <c r="A17" s="18">
        <f>IF(B17="","",ROW()-5)</f>
        <v/>
      </c>
      <c r="B17" s="9" t="n"/>
      <c r="C17" s="9" t="n"/>
      <c r="D17" s="19" t="n"/>
      <c r="E17" s="19" t="n"/>
      <c r="F17" s="19" t="n"/>
      <c r="G17" s="19" t="n"/>
      <c r="H17" s="19" t="n"/>
      <c r="I17" s="19" t="n"/>
      <c r="J17" s="19" t="n"/>
      <c r="K17" s="19" t="n"/>
      <c r="L17" s="19" t="n"/>
      <c r="M17" s="19" t="n"/>
      <c r="N17" s="19" t="n"/>
      <c r="O17" s="19" t="n"/>
      <c r="P17" s="19" t="n"/>
      <c r="Q17" s="19" t="n"/>
      <c r="R17" s="19" t="n"/>
      <c r="S17" s="19" t="n"/>
      <c r="T17" s="19" t="n"/>
      <c r="U17" s="19" t="n"/>
      <c r="V17" s="19" t="n"/>
      <c r="W17" s="19" t="n"/>
      <c r="X17" s="19" t="n"/>
      <c r="Y17" s="19" t="n"/>
      <c r="Z17" s="19" t="n"/>
      <c r="AA17" s="19" t="n"/>
      <c r="AB17" s="19" t="n"/>
      <c r="AC17" s="19" t="n"/>
      <c r="AD17" s="19" t="n"/>
      <c r="AE17" s="19" t="n"/>
      <c r="AF17" s="19" t="n"/>
      <c r="AG17" s="19" t="n"/>
      <c r="AH17" s="19" t="n"/>
      <c r="AI17" s="11">
        <f>IF(B17="","",COUNTIF($D17:$AH17,"1"))</f>
        <v/>
      </c>
      <c r="AJ17" s="11">
        <f>IF(B17="","",COUNTIF($D17:$AH17,"н"))</f>
        <v/>
      </c>
      <c r="AK17" s="11">
        <f>IF(B17="","",COUNTIF($D17:$AH17,"б"))</f>
        <v/>
      </c>
      <c r="AL17" s="11">
        <f>IF(B17="","",COUNTIF($D17:$AH17,"п"))</f>
        <v/>
      </c>
    </row>
    <row r="18">
      <c r="A18" s="18">
        <f>IF(B18="","",ROW()-5)</f>
        <v/>
      </c>
      <c r="B18" s="9" t="n"/>
      <c r="C18" s="9" t="n"/>
      <c r="D18" s="19" t="n"/>
      <c r="E18" s="19" t="n"/>
      <c r="F18" s="19" t="n"/>
      <c r="G18" s="19" t="n"/>
      <c r="H18" s="19" t="n"/>
      <c r="I18" s="19" t="n"/>
      <c r="J18" s="19" t="n"/>
      <c r="K18" s="19" t="n"/>
      <c r="L18" s="19" t="n"/>
      <c r="M18" s="19" t="n"/>
      <c r="N18" s="19" t="n"/>
      <c r="O18" s="19" t="n"/>
      <c r="P18" s="19" t="n"/>
      <c r="Q18" s="19" t="n"/>
      <c r="R18" s="19" t="n"/>
      <c r="S18" s="19" t="n"/>
      <c r="T18" s="19" t="n"/>
      <c r="U18" s="19" t="n"/>
      <c r="V18" s="19" t="n"/>
      <c r="W18" s="19" t="n"/>
      <c r="X18" s="19" t="n"/>
      <c r="Y18" s="19" t="n"/>
      <c r="Z18" s="19" t="n"/>
      <c r="AA18" s="19" t="n"/>
      <c r="AB18" s="19" t="n"/>
      <c r="AC18" s="19" t="n"/>
      <c r="AD18" s="19" t="n"/>
      <c r="AE18" s="19" t="n"/>
      <c r="AF18" s="19" t="n"/>
      <c r="AG18" s="19" t="n"/>
      <c r="AH18" s="19" t="n"/>
      <c r="AI18" s="11">
        <f>IF(B18="","",COUNTIF($D18:$AH18,"1"))</f>
        <v/>
      </c>
      <c r="AJ18" s="11">
        <f>IF(B18="","",COUNTIF($D18:$AH18,"н"))</f>
        <v/>
      </c>
      <c r="AK18" s="11">
        <f>IF(B18="","",COUNTIF($D18:$AH18,"б"))</f>
        <v/>
      </c>
      <c r="AL18" s="11">
        <f>IF(B18="","",COUNTIF($D18:$AH18,"п"))</f>
        <v/>
      </c>
    </row>
    <row r="19">
      <c r="A19" s="18">
        <f>IF(B19="","",ROW()-5)</f>
        <v/>
      </c>
      <c r="B19" s="9" t="n"/>
      <c r="C19" s="9" t="n"/>
      <c r="D19" s="19" t="n"/>
      <c r="E19" s="19" t="n"/>
      <c r="F19" s="19" t="n"/>
      <c r="G19" s="19" t="n"/>
      <c r="H19" s="19" t="n"/>
      <c r="I19" s="19" t="n"/>
      <c r="J19" s="19" t="n"/>
      <c r="K19" s="19" t="n"/>
      <c r="L19" s="19" t="n"/>
      <c r="M19" s="19" t="n"/>
      <c r="N19" s="19" t="n"/>
      <c r="O19" s="19" t="n"/>
      <c r="P19" s="19" t="n"/>
      <c r="Q19" s="19" t="n"/>
      <c r="R19" s="19" t="n"/>
      <c r="S19" s="19" t="n"/>
      <c r="T19" s="19" t="n"/>
      <c r="U19" s="19" t="n"/>
      <c r="V19" s="19" t="n"/>
      <c r="W19" s="19" t="n"/>
      <c r="X19" s="19" t="n"/>
      <c r="Y19" s="19" t="n"/>
      <c r="Z19" s="19" t="n"/>
      <c r="AA19" s="19" t="n"/>
      <c r="AB19" s="19" t="n"/>
      <c r="AC19" s="19" t="n"/>
      <c r="AD19" s="19" t="n"/>
      <c r="AE19" s="19" t="n"/>
      <c r="AF19" s="19" t="n"/>
      <c r="AG19" s="19" t="n"/>
      <c r="AH19" s="19" t="n"/>
      <c r="AI19" s="11">
        <f>IF(B19="","",COUNTIF($D19:$AH19,"1"))</f>
        <v/>
      </c>
      <c r="AJ19" s="11">
        <f>IF(B19="","",COUNTIF($D19:$AH19,"н"))</f>
        <v/>
      </c>
      <c r="AK19" s="11">
        <f>IF(B19="","",COUNTIF($D19:$AH19,"б"))</f>
        <v/>
      </c>
      <c r="AL19" s="11">
        <f>IF(B19="","",COUNTIF($D19:$AH19,"п"))</f>
        <v/>
      </c>
    </row>
    <row r="20">
      <c r="A20" s="18">
        <f>IF(B20="","",ROW()-5)</f>
        <v/>
      </c>
      <c r="B20" s="9" t="n"/>
      <c r="C20" s="9" t="n"/>
      <c r="D20" s="19" t="n"/>
      <c r="E20" s="19" t="n"/>
      <c r="F20" s="19" t="n"/>
      <c r="G20" s="19" t="n"/>
      <c r="H20" s="19" t="n"/>
      <c r="I20" s="19" t="n"/>
      <c r="J20" s="19" t="n"/>
      <c r="K20" s="19" t="n"/>
      <c r="L20" s="19" t="n"/>
      <c r="M20" s="19" t="n"/>
      <c r="N20" s="19" t="n"/>
      <c r="O20" s="19" t="n"/>
      <c r="P20" s="19" t="n"/>
      <c r="Q20" s="19" t="n"/>
      <c r="R20" s="19" t="n"/>
      <c r="S20" s="19" t="n"/>
      <c r="T20" s="19" t="n"/>
      <c r="U20" s="19" t="n"/>
      <c r="V20" s="19" t="n"/>
      <c r="W20" s="19" t="n"/>
      <c r="X20" s="19" t="n"/>
      <c r="Y20" s="19" t="n"/>
      <c r="Z20" s="19" t="n"/>
      <c r="AA20" s="19" t="n"/>
      <c r="AB20" s="19" t="n"/>
      <c r="AC20" s="19" t="n"/>
      <c r="AD20" s="19" t="n"/>
      <c r="AE20" s="19" t="n"/>
      <c r="AF20" s="19" t="n"/>
      <c r="AG20" s="19" t="n"/>
      <c r="AH20" s="19" t="n"/>
      <c r="AI20" s="11">
        <f>IF(B20="","",COUNTIF($D20:$AH20,"1"))</f>
        <v/>
      </c>
      <c r="AJ20" s="11">
        <f>IF(B20="","",COUNTIF($D20:$AH20,"н"))</f>
        <v/>
      </c>
      <c r="AK20" s="11">
        <f>IF(B20="","",COUNTIF($D20:$AH20,"б"))</f>
        <v/>
      </c>
      <c r="AL20" s="11">
        <f>IF(B20="","",COUNTIF($D20:$AH20,"п"))</f>
        <v/>
      </c>
    </row>
    <row r="21">
      <c r="A21" s="18">
        <f>IF(B21="","",ROW()-5)</f>
        <v/>
      </c>
      <c r="B21" s="9" t="n"/>
      <c r="C21" s="9" t="n"/>
      <c r="D21" s="19" t="n"/>
      <c r="E21" s="19" t="n"/>
      <c r="F21" s="19" t="n"/>
      <c r="G21" s="19" t="n"/>
      <c r="H21" s="19" t="n"/>
      <c r="I21" s="19" t="n"/>
      <c r="J21" s="19" t="n"/>
      <c r="K21" s="19" t="n"/>
      <c r="L21" s="19" t="n"/>
      <c r="M21" s="19" t="n"/>
      <c r="N21" s="19" t="n"/>
      <c r="O21" s="19" t="n"/>
      <c r="P21" s="19" t="n"/>
      <c r="Q21" s="19" t="n"/>
      <c r="R21" s="19" t="n"/>
      <c r="S21" s="19" t="n"/>
      <c r="T21" s="19" t="n"/>
      <c r="U21" s="19" t="n"/>
      <c r="V21" s="19" t="n"/>
      <c r="W21" s="19" t="n"/>
      <c r="X21" s="19" t="n"/>
      <c r="Y21" s="19" t="n"/>
      <c r="Z21" s="19" t="n"/>
      <c r="AA21" s="19" t="n"/>
      <c r="AB21" s="19" t="n"/>
      <c r="AC21" s="19" t="n"/>
      <c r="AD21" s="19" t="n"/>
      <c r="AE21" s="19" t="n"/>
      <c r="AF21" s="19" t="n"/>
      <c r="AG21" s="19" t="n"/>
      <c r="AH21" s="19" t="n"/>
      <c r="AI21" s="11">
        <f>IF(B21="","",COUNTIF($D21:$AH21,"1"))</f>
        <v/>
      </c>
      <c r="AJ21" s="11">
        <f>IF(B21="","",COUNTIF($D21:$AH21,"н"))</f>
        <v/>
      </c>
      <c r="AK21" s="11">
        <f>IF(B21="","",COUNTIF($D21:$AH21,"б"))</f>
        <v/>
      </c>
      <c r="AL21" s="11">
        <f>IF(B21="","",COUNTIF($D21:$AH21,"п"))</f>
        <v/>
      </c>
    </row>
    <row r="22">
      <c r="A22" s="18">
        <f>IF(B22="","",ROW()-5)</f>
        <v/>
      </c>
      <c r="B22" s="9" t="n"/>
      <c r="C22" s="9" t="n"/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/>
      <c r="M22" s="19" t="n"/>
      <c r="N22" s="19" t="n"/>
      <c r="O22" s="19" t="n"/>
      <c r="P22" s="19" t="n"/>
      <c r="Q22" s="19" t="n"/>
      <c r="R22" s="19" t="n"/>
      <c r="S22" s="19" t="n"/>
      <c r="T22" s="19" t="n"/>
      <c r="U22" s="19" t="n"/>
      <c r="V22" s="19" t="n"/>
      <c r="W22" s="19" t="n"/>
      <c r="X22" s="19" t="n"/>
      <c r="Y22" s="19" t="n"/>
      <c r="Z22" s="19" t="n"/>
      <c r="AA22" s="19" t="n"/>
      <c r="AB22" s="19" t="n"/>
      <c r="AC22" s="19" t="n"/>
      <c r="AD22" s="19" t="n"/>
      <c r="AE22" s="19" t="n"/>
      <c r="AF22" s="19" t="n"/>
      <c r="AG22" s="19" t="n"/>
      <c r="AH22" s="19" t="n"/>
      <c r="AI22" s="11">
        <f>IF(B22="","",COUNTIF($D22:$AH22,"1"))</f>
        <v/>
      </c>
      <c r="AJ22" s="11">
        <f>IF(B22="","",COUNTIF($D22:$AH22,"н"))</f>
        <v/>
      </c>
      <c r="AK22" s="11">
        <f>IF(B22="","",COUNTIF($D22:$AH22,"б"))</f>
        <v/>
      </c>
      <c r="AL22" s="11">
        <f>IF(B22="","",COUNTIF($D22:$AH22,"п"))</f>
        <v/>
      </c>
    </row>
    <row r="23">
      <c r="A23" s="18">
        <f>IF(B23="","",ROW()-5)</f>
        <v/>
      </c>
      <c r="B23" s="9" t="n"/>
      <c r="C23" s="9" t="n"/>
      <c r="D23" s="19" t="n"/>
      <c r="E23" s="19" t="n"/>
      <c r="F23" s="19" t="n"/>
      <c r="G23" s="19" t="n"/>
      <c r="H23" s="19" t="n"/>
      <c r="I23" s="19" t="n"/>
      <c r="J23" s="19" t="n"/>
      <c r="K23" s="19" t="n"/>
      <c r="L23" s="19" t="n"/>
      <c r="M23" s="19" t="n"/>
      <c r="N23" s="19" t="n"/>
      <c r="O23" s="19" t="n"/>
      <c r="P23" s="19" t="n"/>
      <c r="Q23" s="19" t="n"/>
      <c r="R23" s="19" t="n"/>
      <c r="S23" s="19" t="n"/>
      <c r="T23" s="19" t="n"/>
      <c r="U23" s="19" t="n"/>
      <c r="V23" s="19" t="n"/>
      <c r="W23" s="19" t="n"/>
      <c r="X23" s="19" t="n"/>
      <c r="Y23" s="19" t="n"/>
      <c r="Z23" s="19" t="n"/>
      <c r="AA23" s="19" t="n"/>
      <c r="AB23" s="19" t="n"/>
      <c r="AC23" s="19" t="n"/>
      <c r="AD23" s="19" t="n"/>
      <c r="AE23" s="19" t="n"/>
      <c r="AF23" s="19" t="n"/>
      <c r="AG23" s="19" t="n"/>
      <c r="AH23" s="19" t="n"/>
      <c r="AI23" s="11">
        <f>IF(B23="","",COUNTIF($D23:$AH23,"1"))</f>
        <v/>
      </c>
      <c r="AJ23" s="11">
        <f>IF(B23="","",COUNTIF($D23:$AH23,"н"))</f>
        <v/>
      </c>
      <c r="AK23" s="11">
        <f>IF(B23="","",COUNTIF($D23:$AH23,"б"))</f>
        <v/>
      </c>
      <c r="AL23" s="11">
        <f>IF(B23="","",COUNTIF($D23:$AH23,"п"))</f>
        <v/>
      </c>
    </row>
    <row r="24">
      <c r="A24" s="18">
        <f>IF(B24="","",ROW()-5)</f>
        <v/>
      </c>
      <c r="B24" s="9" t="n"/>
      <c r="C24" s="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19" t="n"/>
      <c r="O24" s="19" t="n"/>
      <c r="P24" s="19" t="n"/>
      <c r="Q24" s="19" t="n"/>
      <c r="R24" s="19" t="n"/>
      <c r="S24" s="19" t="n"/>
      <c r="T24" s="19" t="n"/>
      <c r="U24" s="19" t="n"/>
      <c r="V24" s="19" t="n"/>
      <c r="W24" s="19" t="n"/>
      <c r="X24" s="19" t="n"/>
      <c r="Y24" s="19" t="n"/>
      <c r="Z24" s="19" t="n"/>
      <c r="AA24" s="19" t="n"/>
      <c r="AB24" s="19" t="n"/>
      <c r="AC24" s="19" t="n"/>
      <c r="AD24" s="19" t="n"/>
      <c r="AE24" s="19" t="n"/>
      <c r="AF24" s="19" t="n"/>
      <c r="AG24" s="19" t="n"/>
      <c r="AH24" s="19" t="n"/>
      <c r="AI24" s="11">
        <f>IF(B24="","",COUNTIF($D24:$AH24,"1"))</f>
        <v/>
      </c>
      <c r="AJ24" s="11">
        <f>IF(B24="","",COUNTIF($D24:$AH24,"н"))</f>
        <v/>
      </c>
      <c r="AK24" s="11">
        <f>IF(B24="","",COUNTIF($D24:$AH24,"б"))</f>
        <v/>
      </c>
      <c r="AL24" s="11">
        <f>IF(B24="","",COUNTIF($D24:$AH24,"п"))</f>
        <v/>
      </c>
    </row>
    <row r="25">
      <c r="A25" s="18">
        <f>IF(B25="","",ROW()-5)</f>
        <v/>
      </c>
      <c r="B25" s="9" t="n"/>
      <c r="C25" s="9" t="n"/>
      <c r="D25" s="19" t="n"/>
      <c r="E25" s="19" t="n"/>
      <c r="F25" s="19" t="n"/>
      <c r="G25" s="19" t="n"/>
      <c r="H25" s="19" t="n"/>
      <c r="I25" s="19" t="n"/>
      <c r="J25" s="19" t="n"/>
      <c r="K25" s="19" t="n"/>
      <c r="L25" s="19" t="n"/>
      <c r="M25" s="19" t="n"/>
      <c r="N25" s="19" t="n"/>
      <c r="O25" s="19" t="n"/>
      <c r="P25" s="19" t="n"/>
      <c r="Q25" s="19" t="n"/>
      <c r="R25" s="19" t="n"/>
      <c r="S25" s="19" t="n"/>
      <c r="T25" s="19" t="n"/>
      <c r="U25" s="19" t="n"/>
      <c r="V25" s="19" t="n"/>
      <c r="W25" s="19" t="n"/>
      <c r="X25" s="19" t="n"/>
      <c r="Y25" s="19" t="n"/>
      <c r="Z25" s="19" t="n"/>
      <c r="AA25" s="19" t="n"/>
      <c r="AB25" s="19" t="n"/>
      <c r="AC25" s="19" t="n"/>
      <c r="AD25" s="19" t="n"/>
      <c r="AE25" s="19" t="n"/>
      <c r="AF25" s="19" t="n"/>
      <c r="AG25" s="19" t="n"/>
      <c r="AH25" s="19" t="n"/>
      <c r="AI25" s="11">
        <f>IF(B25="","",COUNTIF($D25:$AH25,"1"))</f>
        <v/>
      </c>
      <c r="AJ25" s="11">
        <f>IF(B25="","",COUNTIF($D25:$AH25,"н"))</f>
        <v/>
      </c>
      <c r="AK25" s="11">
        <f>IF(B25="","",COUNTIF($D25:$AH25,"б"))</f>
        <v/>
      </c>
      <c r="AL25" s="11">
        <f>IF(B25="","",COUNTIF($D25:$AH25,"п"))</f>
        <v/>
      </c>
    </row>
    <row r="26">
      <c r="A26" s="18">
        <f>IF(B26="","",ROW()-5)</f>
        <v/>
      </c>
      <c r="B26" s="9" t="n"/>
      <c r="C26" s="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  <c r="O26" s="19" t="n"/>
      <c r="P26" s="19" t="n"/>
      <c r="Q26" s="19" t="n"/>
      <c r="R26" s="19" t="n"/>
      <c r="S26" s="19" t="n"/>
      <c r="T26" s="19" t="n"/>
      <c r="U26" s="19" t="n"/>
      <c r="V26" s="19" t="n"/>
      <c r="W26" s="19" t="n"/>
      <c r="X26" s="19" t="n"/>
      <c r="Y26" s="19" t="n"/>
      <c r="Z26" s="19" t="n"/>
      <c r="AA26" s="19" t="n"/>
      <c r="AB26" s="19" t="n"/>
      <c r="AC26" s="19" t="n"/>
      <c r="AD26" s="19" t="n"/>
      <c r="AE26" s="19" t="n"/>
      <c r="AF26" s="19" t="n"/>
      <c r="AG26" s="19" t="n"/>
      <c r="AH26" s="19" t="n"/>
      <c r="AI26" s="11">
        <f>IF(B26="","",COUNTIF($D26:$AH26,"1"))</f>
        <v/>
      </c>
      <c r="AJ26" s="11">
        <f>IF(B26="","",COUNTIF($D26:$AH26,"н"))</f>
        <v/>
      </c>
      <c r="AK26" s="11">
        <f>IF(B26="","",COUNTIF($D26:$AH26,"б"))</f>
        <v/>
      </c>
      <c r="AL26" s="11">
        <f>IF(B26="","",COUNTIF($D26:$AH26,"п"))</f>
        <v/>
      </c>
    </row>
    <row r="27">
      <c r="A27" s="18">
        <f>IF(B27="","",ROW()-5)</f>
        <v/>
      </c>
      <c r="B27" s="9" t="n"/>
      <c r="C27" s="9" t="n"/>
      <c r="D27" s="19" t="n"/>
      <c r="E27" s="19" t="n"/>
      <c r="F27" s="19" t="n"/>
      <c r="G27" s="19" t="n"/>
      <c r="H27" s="19" t="n"/>
      <c r="I27" s="19" t="n"/>
      <c r="J27" s="19" t="n"/>
      <c r="K27" s="19" t="n"/>
      <c r="L27" s="19" t="n"/>
      <c r="M27" s="19" t="n"/>
      <c r="N27" s="19" t="n"/>
      <c r="O27" s="19" t="n"/>
      <c r="P27" s="19" t="n"/>
      <c r="Q27" s="19" t="n"/>
      <c r="R27" s="19" t="n"/>
      <c r="S27" s="19" t="n"/>
      <c r="T27" s="19" t="n"/>
      <c r="U27" s="19" t="n"/>
      <c r="V27" s="19" t="n"/>
      <c r="W27" s="19" t="n"/>
      <c r="X27" s="19" t="n"/>
      <c r="Y27" s="19" t="n"/>
      <c r="Z27" s="19" t="n"/>
      <c r="AA27" s="19" t="n"/>
      <c r="AB27" s="19" t="n"/>
      <c r="AC27" s="19" t="n"/>
      <c r="AD27" s="19" t="n"/>
      <c r="AE27" s="19" t="n"/>
      <c r="AF27" s="19" t="n"/>
      <c r="AG27" s="19" t="n"/>
      <c r="AH27" s="19" t="n"/>
      <c r="AI27" s="11">
        <f>IF(B27="","",COUNTIF($D27:$AH27,"1"))</f>
        <v/>
      </c>
      <c r="AJ27" s="11">
        <f>IF(B27="","",COUNTIF($D27:$AH27,"н"))</f>
        <v/>
      </c>
      <c r="AK27" s="11">
        <f>IF(B27="","",COUNTIF($D27:$AH27,"б"))</f>
        <v/>
      </c>
      <c r="AL27" s="11">
        <f>IF(B27="","",COUNTIF($D27:$AH27,"п"))</f>
        <v/>
      </c>
    </row>
    <row r="28">
      <c r="A28" s="18">
        <f>IF(B28="","",ROW()-5)</f>
        <v/>
      </c>
      <c r="B28" s="9" t="n"/>
      <c r="C28" s="9" t="n"/>
      <c r="D28" s="19" t="n"/>
      <c r="E28" s="19" t="n"/>
      <c r="F28" s="19" t="n"/>
      <c r="G28" s="19" t="n"/>
      <c r="H28" s="19" t="n"/>
      <c r="I28" s="19" t="n"/>
      <c r="J28" s="19" t="n"/>
      <c r="K28" s="19" t="n"/>
      <c r="L28" s="19" t="n"/>
      <c r="M28" s="19" t="n"/>
      <c r="N28" s="19" t="n"/>
      <c r="O28" s="19" t="n"/>
      <c r="P28" s="19" t="n"/>
      <c r="Q28" s="19" t="n"/>
      <c r="R28" s="19" t="n"/>
      <c r="S28" s="19" t="n"/>
      <c r="T28" s="19" t="n"/>
      <c r="U28" s="19" t="n"/>
      <c r="V28" s="19" t="n"/>
      <c r="W28" s="19" t="n"/>
      <c r="X28" s="19" t="n"/>
      <c r="Y28" s="19" t="n"/>
      <c r="Z28" s="19" t="n"/>
      <c r="AA28" s="19" t="n"/>
      <c r="AB28" s="19" t="n"/>
      <c r="AC28" s="19" t="n"/>
      <c r="AD28" s="19" t="n"/>
      <c r="AE28" s="19" t="n"/>
      <c r="AF28" s="19" t="n"/>
      <c r="AG28" s="19" t="n"/>
      <c r="AH28" s="19" t="n"/>
      <c r="AI28" s="11">
        <f>IF(B28="","",COUNTIF($D28:$AH28,"1"))</f>
        <v/>
      </c>
      <c r="AJ28" s="11">
        <f>IF(B28="","",COUNTIF($D28:$AH28,"н"))</f>
        <v/>
      </c>
      <c r="AK28" s="11">
        <f>IF(B28="","",COUNTIF($D28:$AH28,"б"))</f>
        <v/>
      </c>
      <c r="AL28" s="11">
        <f>IF(B28="","",COUNTIF($D28:$AH28,"п"))</f>
        <v/>
      </c>
    </row>
    <row r="29">
      <c r="A29" s="18">
        <f>IF(B29="","",ROW()-5)</f>
        <v/>
      </c>
      <c r="B29" s="9" t="n"/>
      <c r="C29" s="9" t="n"/>
      <c r="D29" s="19" t="n"/>
      <c r="E29" s="19" t="n"/>
      <c r="F29" s="19" t="n"/>
      <c r="G29" s="19" t="n"/>
      <c r="H29" s="19" t="n"/>
      <c r="I29" s="19" t="n"/>
      <c r="J29" s="19" t="n"/>
      <c r="K29" s="19" t="n"/>
      <c r="L29" s="19" t="n"/>
      <c r="M29" s="19" t="n"/>
      <c r="N29" s="19" t="n"/>
      <c r="O29" s="19" t="n"/>
      <c r="P29" s="19" t="n"/>
      <c r="Q29" s="19" t="n"/>
      <c r="R29" s="19" t="n"/>
      <c r="S29" s="19" t="n"/>
      <c r="T29" s="19" t="n"/>
      <c r="U29" s="19" t="n"/>
      <c r="V29" s="19" t="n"/>
      <c r="W29" s="19" t="n"/>
      <c r="X29" s="19" t="n"/>
      <c r="Y29" s="19" t="n"/>
      <c r="Z29" s="19" t="n"/>
      <c r="AA29" s="19" t="n"/>
      <c r="AB29" s="19" t="n"/>
      <c r="AC29" s="19" t="n"/>
      <c r="AD29" s="19" t="n"/>
      <c r="AE29" s="19" t="n"/>
      <c r="AF29" s="19" t="n"/>
      <c r="AG29" s="19" t="n"/>
      <c r="AH29" s="19" t="n"/>
      <c r="AI29" s="11">
        <f>IF(B29="","",COUNTIF($D29:$AH29,"1"))</f>
        <v/>
      </c>
      <c r="AJ29" s="11">
        <f>IF(B29="","",COUNTIF($D29:$AH29,"н"))</f>
        <v/>
      </c>
      <c r="AK29" s="11">
        <f>IF(B29="","",COUNTIF($D29:$AH29,"б"))</f>
        <v/>
      </c>
      <c r="AL29" s="11">
        <f>IF(B29="","",COUNTIF($D29:$AH29,"п"))</f>
        <v/>
      </c>
    </row>
    <row r="30">
      <c r="A30" s="18">
        <f>IF(B30="","",ROW()-5)</f>
        <v/>
      </c>
      <c r="B30" s="9" t="n"/>
      <c r="C30" s="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  <c r="M30" s="19" t="n"/>
      <c r="N30" s="19" t="n"/>
      <c r="O30" s="19" t="n"/>
      <c r="P30" s="19" t="n"/>
      <c r="Q30" s="19" t="n"/>
      <c r="R30" s="19" t="n"/>
      <c r="S30" s="19" t="n"/>
      <c r="T30" s="19" t="n"/>
      <c r="U30" s="19" t="n"/>
      <c r="V30" s="19" t="n"/>
      <c r="W30" s="19" t="n"/>
      <c r="X30" s="19" t="n"/>
      <c r="Y30" s="19" t="n"/>
      <c r="Z30" s="19" t="n"/>
      <c r="AA30" s="19" t="n"/>
      <c r="AB30" s="19" t="n"/>
      <c r="AC30" s="19" t="n"/>
      <c r="AD30" s="19" t="n"/>
      <c r="AE30" s="19" t="n"/>
      <c r="AF30" s="19" t="n"/>
      <c r="AG30" s="19" t="n"/>
      <c r="AH30" s="19" t="n"/>
      <c r="AI30" s="11">
        <f>IF(B30="","",COUNTIF($D30:$AH30,"1"))</f>
        <v/>
      </c>
      <c r="AJ30" s="11">
        <f>IF(B30="","",COUNTIF($D30:$AH30,"н"))</f>
        <v/>
      </c>
      <c r="AK30" s="11">
        <f>IF(B30="","",COUNTIF($D30:$AH30,"б"))</f>
        <v/>
      </c>
      <c r="AL30" s="11">
        <f>IF(B30="","",COUNTIF($D30:$AH30,"п"))</f>
        <v/>
      </c>
    </row>
    <row r="31">
      <c r="A31" s="18">
        <f>IF(B31="","",ROW()-5)</f>
        <v/>
      </c>
      <c r="B31" s="9" t="n"/>
      <c r="C31" s="9" t="n"/>
      <c r="D31" s="19" t="n"/>
      <c r="E31" s="19" t="n"/>
      <c r="F31" s="19" t="n"/>
      <c r="G31" s="19" t="n"/>
      <c r="H31" s="19" t="n"/>
      <c r="I31" s="19" t="n"/>
      <c r="J31" s="19" t="n"/>
      <c r="K31" s="19" t="n"/>
      <c r="L31" s="19" t="n"/>
      <c r="M31" s="19" t="n"/>
      <c r="N31" s="19" t="n"/>
      <c r="O31" s="19" t="n"/>
      <c r="P31" s="19" t="n"/>
      <c r="Q31" s="19" t="n"/>
      <c r="R31" s="19" t="n"/>
      <c r="S31" s="19" t="n"/>
      <c r="T31" s="19" t="n"/>
      <c r="U31" s="19" t="n"/>
      <c r="V31" s="19" t="n"/>
      <c r="W31" s="19" t="n"/>
      <c r="X31" s="19" t="n"/>
      <c r="Y31" s="19" t="n"/>
      <c r="Z31" s="19" t="n"/>
      <c r="AA31" s="19" t="n"/>
      <c r="AB31" s="19" t="n"/>
      <c r="AC31" s="19" t="n"/>
      <c r="AD31" s="19" t="n"/>
      <c r="AE31" s="19" t="n"/>
      <c r="AF31" s="19" t="n"/>
      <c r="AG31" s="19" t="n"/>
      <c r="AH31" s="19" t="n"/>
      <c r="AI31" s="11">
        <f>IF(B31="","",COUNTIF($D31:$AH31,"1"))</f>
        <v/>
      </c>
      <c r="AJ31" s="11">
        <f>IF(B31="","",COUNTIF($D31:$AH31,"н"))</f>
        <v/>
      </c>
      <c r="AK31" s="11">
        <f>IF(B31="","",COUNTIF($D31:$AH31,"б"))</f>
        <v/>
      </c>
      <c r="AL31" s="11">
        <f>IF(B31="","",COUNTIF($D31:$AH31,"п"))</f>
        <v/>
      </c>
    </row>
    <row r="32">
      <c r="A32" s="18">
        <f>IF(B32="","",ROW()-5)</f>
        <v/>
      </c>
      <c r="B32" s="9" t="n"/>
      <c r="C32" s="9" t="n"/>
      <c r="D32" s="19" t="n"/>
      <c r="E32" s="19" t="n"/>
      <c r="F32" s="19" t="n"/>
      <c r="G32" s="19" t="n"/>
      <c r="H32" s="19" t="n"/>
      <c r="I32" s="19" t="n"/>
      <c r="J32" s="19" t="n"/>
      <c r="K32" s="19" t="n"/>
      <c r="L32" s="19" t="n"/>
      <c r="M32" s="19" t="n"/>
      <c r="N32" s="19" t="n"/>
      <c r="O32" s="19" t="n"/>
      <c r="P32" s="19" t="n"/>
      <c r="Q32" s="19" t="n"/>
      <c r="R32" s="19" t="n"/>
      <c r="S32" s="19" t="n"/>
      <c r="T32" s="19" t="n"/>
      <c r="U32" s="19" t="n"/>
      <c r="V32" s="19" t="n"/>
      <c r="W32" s="19" t="n"/>
      <c r="X32" s="19" t="n"/>
      <c r="Y32" s="19" t="n"/>
      <c r="Z32" s="19" t="n"/>
      <c r="AA32" s="19" t="n"/>
      <c r="AB32" s="19" t="n"/>
      <c r="AC32" s="19" t="n"/>
      <c r="AD32" s="19" t="n"/>
      <c r="AE32" s="19" t="n"/>
      <c r="AF32" s="19" t="n"/>
      <c r="AG32" s="19" t="n"/>
      <c r="AH32" s="19" t="n"/>
      <c r="AI32" s="11">
        <f>IF(B32="","",COUNTIF($D32:$AH32,"1"))</f>
        <v/>
      </c>
      <c r="AJ32" s="11">
        <f>IF(B32="","",COUNTIF($D32:$AH32,"н"))</f>
        <v/>
      </c>
      <c r="AK32" s="11">
        <f>IF(B32="","",COUNTIF($D32:$AH32,"б"))</f>
        <v/>
      </c>
      <c r="AL32" s="11">
        <f>IF(B32="","",COUNTIF($D32:$AH32,"п"))</f>
        <v/>
      </c>
    </row>
    <row r="33">
      <c r="A33" s="18">
        <f>IF(B33="","",ROW()-5)</f>
        <v/>
      </c>
      <c r="B33" s="9" t="n"/>
      <c r="C33" s="9" t="n"/>
      <c r="D33" s="19" t="n"/>
      <c r="E33" s="19" t="n"/>
      <c r="F33" s="19" t="n"/>
      <c r="G33" s="19" t="n"/>
      <c r="H33" s="19" t="n"/>
      <c r="I33" s="19" t="n"/>
      <c r="J33" s="19" t="n"/>
      <c r="K33" s="19" t="n"/>
      <c r="L33" s="19" t="n"/>
      <c r="M33" s="19" t="n"/>
      <c r="N33" s="19" t="n"/>
      <c r="O33" s="19" t="n"/>
      <c r="P33" s="19" t="n"/>
      <c r="Q33" s="19" t="n"/>
      <c r="R33" s="19" t="n"/>
      <c r="S33" s="19" t="n"/>
      <c r="T33" s="19" t="n"/>
      <c r="U33" s="19" t="n"/>
      <c r="V33" s="19" t="n"/>
      <c r="W33" s="19" t="n"/>
      <c r="X33" s="19" t="n"/>
      <c r="Y33" s="19" t="n"/>
      <c r="Z33" s="19" t="n"/>
      <c r="AA33" s="19" t="n"/>
      <c r="AB33" s="19" t="n"/>
      <c r="AC33" s="19" t="n"/>
      <c r="AD33" s="19" t="n"/>
      <c r="AE33" s="19" t="n"/>
      <c r="AF33" s="19" t="n"/>
      <c r="AG33" s="19" t="n"/>
      <c r="AH33" s="19" t="n"/>
      <c r="AI33" s="11">
        <f>IF(B33="","",COUNTIF($D33:$AH33,"1"))</f>
        <v/>
      </c>
      <c r="AJ33" s="11">
        <f>IF(B33="","",COUNTIF($D33:$AH33,"н"))</f>
        <v/>
      </c>
      <c r="AK33" s="11">
        <f>IF(B33="","",COUNTIF($D33:$AH33,"б"))</f>
        <v/>
      </c>
      <c r="AL33" s="11">
        <f>IF(B33="","",COUNTIF($D33:$AH33,"п"))</f>
        <v/>
      </c>
    </row>
    <row r="34">
      <c r="A34" s="18">
        <f>IF(B34="","",ROW()-5)</f>
        <v/>
      </c>
      <c r="B34" s="9" t="n"/>
      <c r="C34" s="9" t="n"/>
      <c r="D34" s="19" t="n"/>
      <c r="E34" s="19" t="n"/>
      <c r="F34" s="19" t="n"/>
      <c r="G34" s="19" t="n"/>
      <c r="H34" s="19" t="n"/>
      <c r="I34" s="19" t="n"/>
      <c r="J34" s="19" t="n"/>
      <c r="K34" s="19" t="n"/>
      <c r="L34" s="19" t="n"/>
      <c r="M34" s="19" t="n"/>
      <c r="N34" s="19" t="n"/>
      <c r="O34" s="19" t="n"/>
      <c r="P34" s="19" t="n"/>
      <c r="Q34" s="19" t="n"/>
      <c r="R34" s="19" t="n"/>
      <c r="S34" s="19" t="n"/>
      <c r="T34" s="19" t="n"/>
      <c r="U34" s="19" t="n"/>
      <c r="V34" s="19" t="n"/>
      <c r="W34" s="19" t="n"/>
      <c r="X34" s="19" t="n"/>
      <c r="Y34" s="19" t="n"/>
      <c r="Z34" s="19" t="n"/>
      <c r="AA34" s="19" t="n"/>
      <c r="AB34" s="19" t="n"/>
      <c r="AC34" s="19" t="n"/>
      <c r="AD34" s="19" t="n"/>
      <c r="AE34" s="19" t="n"/>
      <c r="AF34" s="19" t="n"/>
      <c r="AG34" s="19" t="n"/>
      <c r="AH34" s="19" t="n"/>
      <c r="AI34" s="11">
        <f>IF(B34="","",COUNTIF($D34:$AH34,"1"))</f>
        <v/>
      </c>
      <c r="AJ34" s="11">
        <f>IF(B34="","",COUNTIF($D34:$AH34,"н"))</f>
        <v/>
      </c>
      <c r="AK34" s="11">
        <f>IF(B34="","",COUNTIF($D34:$AH34,"б"))</f>
        <v/>
      </c>
      <c r="AL34" s="11">
        <f>IF(B34="","",COUNTIF($D34:$AH34,"п"))</f>
        <v/>
      </c>
    </row>
    <row r="35">
      <c r="A35" s="18">
        <f>IF(B35="","",ROW()-5)</f>
        <v/>
      </c>
      <c r="B35" s="9" t="n"/>
      <c r="C35" s="9" t="n"/>
      <c r="D35" s="19" t="n"/>
      <c r="E35" s="19" t="n"/>
      <c r="F35" s="19" t="n"/>
      <c r="G35" s="19" t="n"/>
      <c r="H35" s="19" t="n"/>
      <c r="I35" s="19" t="n"/>
      <c r="J35" s="19" t="n"/>
      <c r="K35" s="19" t="n"/>
      <c r="L35" s="19" t="n"/>
      <c r="M35" s="19" t="n"/>
      <c r="N35" s="19" t="n"/>
      <c r="O35" s="19" t="n"/>
      <c r="P35" s="19" t="n"/>
      <c r="Q35" s="19" t="n"/>
      <c r="R35" s="19" t="n"/>
      <c r="S35" s="19" t="n"/>
      <c r="T35" s="19" t="n"/>
      <c r="U35" s="19" t="n"/>
      <c r="V35" s="19" t="n"/>
      <c r="W35" s="19" t="n"/>
      <c r="X35" s="19" t="n"/>
      <c r="Y35" s="19" t="n"/>
      <c r="Z35" s="19" t="n"/>
      <c r="AA35" s="19" t="n"/>
      <c r="AB35" s="19" t="n"/>
      <c r="AC35" s="19" t="n"/>
      <c r="AD35" s="19" t="n"/>
      <c r="AE35" s="19" t="n"/>
      <c r="AF35" s="19" t="n"/>
      <c r="AG35" s="19" t="n"/>
      <c r="AH35" s="19" t="n"/>
      <c r="AI35" s="11">
        <f>IF(B35="","",COUNTIF($D35:$AH35,"1"))</f>
        <v/>
      </c>
      <c r="AJ35" s="11">
        <f>IF(B35="","",COUNTIF($D35:$AH35,"н"))</f>
        <v/>
      </c>
      <c r="AK35" s="11">
        <f>IF(B35="","",COUNTIF($D35:$AH35,"б"))</f>
        <v/>
      </c>
      <c r="AL35" s="11">
        <f>IF(B35="","",COUNTIF($D35:$AH35,"п"))</f>
        <v/>
      </c>
    </row>
    <row r="36">
      <c r="A36" s="18">
        <f>IF(B36="","",ROW()-5)</f>
        <v/>
      </c>
      <c r="B36" s="9" t="n"/>
      <c r="C36" s="9" t="n"/>
      <c r="D36" s="19" t="n"/>
      <c r="E36" s="19" t="n"/>
      <c r="F36" s="19" t="n"/>
      <c r="G36" s="19" t="n"/>
      <c r="H36" s="19" t="n"/>
      <c r="I36" s="19" t="n"/>
      <c r="J36" s="19" t="n"/>
      <c r="K36" s="19" t="n"/>
      <c r="L36" s="19" t="n"/>
      <c r="M36" s="19" t="n"/>
      <c r="N36" s="19" t="n"/>
      <c r="O36" s="19" t="n"/>
      <c r="P36" s="19" t="n"/>
      <c r="Q36" s="19" t="n"/>
      <c r="R36" s="19" t="n"/>
      <c r="S36" s="19" t="n"/>
      <c r="T36" s="19" t="n"/>
      <c r="U36" s="19" t="n"/>
      <c r="V36" s="19" t="n"/>
      <c r="W36" s="19" t="n"/>
      <c r="X36" s="19" t="n"/>
      <c r="Y36" s="19" t="n"/>
      <c r="Z36" s="19" t="n"/>
      <c r="AA36" s="19" t="n"/>
      <c r="AB36" s="19" t="n"/>
      <c r="AC36" s="19" t="n"/>
      <c r="AD36" s="19" t="n"/>
      <c r="AE36" s="19" t="n"/>
      <c r="AF36" s="19" t="n"/>
      <c r="AG36" s="19" t="n"/>
      <c r="AH36" s="19" t="n"/>
      <c r="AI36" s="11">
        <f>IF(B36="","",COUNTIF($D36:$AH36,"1"))</f>
        <v/>
      </c>
      <c r="AJ36" s="11">
        <f>IF(B36="","",COUNTIF($D36:$AH36,"н"))</f>
        <v/>
      </c>
      <c r="AK36" s="11">
        <f>IF(B36="","",COUNTIF($D36:$AH36,"б"))</f>
        <v/>
      </c>
      <c r="AL36" s="11">
        <f>IF(B36="","",COUNTIF($D36:$AH36,"п"))</f>
        <v/>
      </c>
    </row>
    <row r="37">
      <c r="A37" s="18">
        <f>IF(B37="","",ROW()-5)</f>
        <v/>
      </c>
      <c r="B37" s="9" t="n"/>
      <c r="C37" s="9" t="n"/>
      <c r="D37" s="19" t="n"/>
      <c r="E37" s="19" t="n"/>
      <c r="F37" s="19" t="n"/>
      <c r="G37" s="19" t="n"/>
      <c r="H37" s="19" t="n"/>
      <c r="I37" s="19" t="n"/>
      <c r="J37" s="19" t="n"/>
      <c r="K37" s="19" t="n"/>
      <c r="L37" s="19" t="n"/>
      <c r="M37" s="19" t="n"/>
      <c r="N37" s="19" t="n"/>
      <c r="O37" s="19" t="n"/>
      <c r="P37" s="19" t="n"/>
      <c r="Q37" s="19" t="n"/>
      <c r="R37" s="19" t="n"/>
      <c r="S37" s="19" t="n"/>
      <c r="T37" s="19" t="n"/>
      <c r="U37" s="19" t="n"/>
      <c r="V37" s="19" t="n"/>
      <c r="W37" s="19" t="n"/>
      <c r="X37" s="19" t="n"/>
      <c r="Y37" s="19" t="n"/>
      <c r="Z37" s="19" t="n"/>
      <c r="AA37" s="19" t="n"/>
      <c r="AB37" s="19" t="n"/>
      <c r="AC37" s="19" t="n"/>
      <c r="AD37" s="19" t="n"/>
      <c r="AE37" s="19" t="n"/>
      <c r="AF37" s="19" t="n"/>
      <c r="AG37" s="19" t="n"/>
      <c r="AH37" s="19" t="n"/>
      <c r="AI37" s="11">
        <f>IF(B37="","",COUNTIF($D37:$AH37,"1"))</f>
        <v/>
      </c>
      <c r="AJ37" s="11">
        <f>IF(B37="","",COUNTIF($D37:$AH37,"н"))</f>
        <v/>
      </c>
      <c r="AK37" s="11">
        <f>IF(B37="","",COUNTIF($D37:$AH37,"б"))</f>
        <v/>
      </c>
      <c r="AL37" s="11">
        <f>IF(B37="","",COUNTIF($D37:$AH37,"п"))</f>
        <v/>
      </c>
    </row>
    <row r="38">
      <c r="A38" s="18">
        <f>IF(B38="","",ROW()-5)</f>
        <v/>
      </c>
      <c r="B38" s="9" t="n"/>
      <c r="C38" s="9" t="n"/>
      <c r="D38" s="19" t="n"/>
      <c r="E38" s="19" t="n"/>
      <c r="F38" s="19" t="n"/>
      <c r="G38" s="19" t="n"/>
      <c r="H38" s="19" t="n"/>
      <c r="I38" s="19" t="n"/>
      <c r="J38" s="19" t="n"/>
      <c r="K38" s="19" t="n"/>
      <c r="L38" s="19" t="n"/>
      <c r="M38" s="19" t="n"/>
      <c r="N38" s="19" t="n"/>
      <c r="O38" s="19" t="n"/>
      <c r="P38" s="19" t="n"/>
      <c r="Q38" s="19" t="n"/>
      <c r="R38" s="19" t="n"/>
      <c r="S38" s="19" t="n"/>
      <c r="T38" s="19" t="n"/>
      <c r="U38" s="19" t="n"/>
      <c r="V38" s="19" t="n"/>
      <c r="W38" s="19" t="n"/>
      <c r="X38" s="19" t="n"/>
      <c r="Y38" s="19" t="n"/>
      <c r="Z38" s="19" t="n"/>
      <c r="AA38" s="19" t="n"/>
      <c r="AB38" s="19" t="n"/>
      <c r="AC38" s="19" t="n"/>
      <c r="AD38" s="19" t="n"/>
      <c r="AE38" s="19" t="n"/>
      <c r="AF38" s="19" t="n"/>
      <c r="AG38" s="19" t="n"/>
      <c r="AH38" s="19" t="n"/>
      <c r="AI38" s="11">
        <f>IF(B38="","",COUNTIF($D38:$AH38,"1"))</f>
        <v/>
      </c>
      <c r="AJ38" s="11">
        <f>IF(B38="","",COUNTIF($D38:$AH38,"н"))</f>
        <v/>
      </c>
      <c r="AK38" s="11">
        <f>IF(B38="","",COUNTIF($D38:$AH38,"б"))</f>
        <v/>
      </c>
      <c r="AL38" s="11">
        <f>IF(B38="","",COUNTIF($D38:$AH38,"п"))</f>
        <v/>
      </c>
    </row>
    <row r="39">
      <c r="A39" s="18">
        <f>IF(B39="","",ROW()-5)</f>
        <v/>
      </c>
      <c r="B39" s="9" t="n"/>
      <c r="C39" s="9" t="n"/>
      <c r="D39" s="19" t="n"/>
      <c r="E39" s="19" t="n"/>
      <c r="F39" s="19" t="n"/>
      <c r="G39" s="19" t="n"/>
      <c r="H39" s="19" t="n"/>
      <c r="I39" s="19" t="n"/>
      <c r="J39" s="19" t="n"/>
      <c r="K39" s="19" t="n"/>
      <c r="L39" s="19" t="n"/>
      <c r="M39" s="19" t="n"/>
      <c r="N39" s="19" t="n"/>
      <c r="O39" s="19" t="n"/>
      <c r="P39" s="19" t="n"/>
      <c r="Q39" s="19" t="n"/>
      <c r="R39" s="19" t="n"/>
      <c r="S39" s="19" t="n"/>
      <c r="T39" s="19" t="n"/>
      <c r="U39" s="19" t="n"/>
      <c r="V39" s="19" t="n"/>
      <c r="W39" s="19" t="n"/>
      <c r="X39" s="19" t="n"/>
      <c r="Y39" s="19" t="n"/>
      <c r="Z39" s="19" t="n"/>
      <c r="AA39" s="19" t="n"/>
      <c r="AB39" s="19" t="n"/>
      <c r="AC39" s="19" t="n"/>
      <c r="AD39" s="19" t="n"/>
      <c r="AE39" s="19" t="n"/>
      <c r="AF39" s="19" t="n"/>
      <c r="AG39" s="19" t="n"/>
      <c r="AH39" s="19" t="n"/>
      <c r="AI39" s="11">
        <f>IF(B39="","",COUNTIF($D39:$AH39,"1"))</f>
        <v/>
      </c>
      <c r="AJ39" s="11">
        <f>IF(B39="","",COUNTIF($D39:$AH39,"н"))</f>
        <v/>
      </c>
      <c r="AK39" s="11">
        <f>IF(B39="","",COUNTIF($D39:$AH39,"б"))</f>
        <v/>
      </c>
      <c r="AL39" s="11">
        <f>IF(B39="","",COUNTIF($D39:$AH39,"п"))</f>
        <v/>
      </c>
    </row>
    <row r="40">
      <c r="A40" s="18">
        <f>IF(B40="","",ROW()-5)</f>
        <v/>
      </c>
      <c r="B40" s="9" t="n"/>
      <c r="C40" s="9" t="n"/>
      <c r="D40" s="19" t="n"/>
      <c r="E40" s="19" t="n"/>
      <c r="F40" s="19" t="n"/>
      <c r="G40" s="19" t="n"/>
      <c r="H40" s="19" t="n"/>
      <c r="I40" s="19" t="n"/>
      <c r="J40" s="19" t="n"/>
      <c r="K40" s="19" t="n"/>
      <c r="L40" s="19" t="n"/>
      <c r="M40" s="19" t="n"/>
      <c r="N40" s="19" t="n"/>
      <c r="O40" s="19" t="n"/>
      <c r="P40" s="19" t="n"/>
      <c r="Q40" s="19" t="n"/>
      <c r="R40" s="19" t="n"/>
      <c r="S40" s="19" t="n"/>
      <c r="T40" s="19" t="n"/>
      <c r="U40" s="19" t="n"/>
      <c r="V40" s="19" t="n"/>
      <c r="W40" s="19" t="n"/>
      <c r="X40" s="19" t="n"/>
      <c r="Y40" s="19" t="n"/>
      <c r="Z40" s="19" t="n"/>
      <c r="AA40" s="19" t="n"/>
      <c r="AB40" s="19" t="n"/>
      <c r="AC40" s="19" t="n"/>
      <c r="AD40" s="19" t="n"/>
      <c r="AE40" s="19" t="n"/>
      <c r="AF40" s="19" t="n"/>
      <c r="AG40" s="19" t="n"/>
      <c r="AH40" s="19" t="n"/>
      <c r="AI40" s="11">
        <f>IF(B40="","",COUNTIF($D40:$AH40,"1"))</f>
        <v/>
      </c>
      <c r="AJ40" s="11">
        <f>IF(B40="","",COUNTIF($D40:$AH40,"н"))</f>
        <v/>
      </c>
      <c r="AK40" s="11">
        <f>IF(B40="","",COUNTIF($D40:$AH40,"б"))</f>
        <v/>
      </c>
      <c r="AL40" s="11">
        <f>IF(B40="","",COUNTIF($D40:$AH40,"п"))</f>
        <v/>
      </c>
    </row>
    <row r="41">
      <c r="A41" s="18">
        <f>IF(B41="","",ROW()-5)</f>
        <v/>
      </c>
      <c r="B41" s="9" t="n"/>
      <c r="C41" s="9" t="n"/>
      <c r="D41" s="19" t="n"/>
      <c r="E41" s="19" t="n"/>
      <c r="F41" s="19" t="n"/>
      <c r="G41" s="19" t="n"/>
      <c r="H41" s="19" t="n"/>
      <c r="I41" s="19" t="n"/>
      <c r="J41" s="19" t="n"/>
      <c r="K41" s="19" t="n"/>
      <c r="L41" s="19" t="n"/>
      <c r="M41" s="19" t="n"/>
      <c r="N41" s="19" t="n"/>
      <c r="O41" s="19" t="n"/>
      <c r="P41" s="19" t="n"/>
      <c r="Q41" s="19" t="n"/>
      <c r="R41" s="19" t="n"/>
      <c r="S41" s="19" t="n"/>
      <c r="T41" s="19" t="n"/>
      <c r="U41" s="19" t="n"/>
      <c r="V41" s="19" t="n"/>
      <c r="W41" s="19" t="n"/>
      <c r="X41" s="19" t="n"/>
      <c r="Y41" s="19" t="n"/>
      <c r="Z41" s="19" t="n"/>
      <c r="AA41" s="19" t="n"/>
      <c r="AB41" s="19" t="n"/>
      <c r="AC41" s="19" t="n"/>
      <c r="AD41" s="19" t="n"/>
      <c r="AE41" s="19" t="n"/>
      <c r="AF41" s="19" t="n"/>
      <c r="AG41" s="19" t="n"/>
      <c r="AH41" s="19" t="n"/>
      <c r="AI41" s="11">
        <f>IF(B41="","",COUNTIF($D41:$AH41,"1"))</f>
        <v/>
      </c>
      <c r="AJ41" s="11">
        <f>IF(B41="","",COUNTIF($D41:$AH41,"н"))</f>
        <v/>
      </c>
      <c r="AK41" s="11">
        <f>IF(B41="","",COUNTIF($D41:$AH41,"б"))</f>
        <v/>
      </c>
      <c r="AL41" s="11">
        <f>IF(B41="","",COUNTIF($D41:$AH41,"п"))</f>
        <v/>
      </c>
    </row>
    <row r="42">
      <c r="A42" s="18">
        <f>IF(B42="","",ROW()-5)</f>
        <v/>
      </c>
      <c r="B42" s="9" t="n"/>
      <c r="C42" s="9" t="n"/>
      <c r="D42" s="19" t="n"/>
      <c r="E42" s="19" t="n"/>
      <c r="F42" s="19" t="n"/>
      <c r="G42" s="19" t="n"/>
      <c r="H42" s="19" t="n"/>
      <c r="I42" s="19" t="n"/>
      <c r="J42" s="19" t="n"/>
      <c r="K42" s="19" t="n"/>
      <c r="L42" s="19" t="n"/>
      <c r="M42" s="19" t="n"/>
      <c r="N42" s="19" t="n"/>
      <c r="O42" s="19" t="n"/>
      <c r="P42" s="19" t="n"/>
      <c r="Q42" s="19" t="n"/>
      <c r="R42" s="19" t="n"/>
      <c r="S42" s="19" t="n"/>
      <c r="T42" s="19" t="n"/>
      <c r="U42" s="19" t="n"/>
      <c r="V42" s="19" t="n"/>
      <c r="W42" s="19" t="n"/>
      <c r="X42" s="19" t="n"/>
      <c r="Y42" s="19" t="n"/>
      <c r="Z42" s="19" t="n"/>
      <c r="AA42" s="19" t="n"/>
      <c r="AB42" s="19" t="n"/>
      <c r="AC42" s="19" t="n"/>
      <c r="AD42" s="19" t="n"/>
      <c r="AE42" s="19" t="n"/>
      <c r="AF42" s="19" t="n"/>
      <c r="AG42" s="19" t="n"/>
      <c r="AH42" s="19" t="n"/>
      <c r="AI42" s="11">
        <f>IF(B42="","",COUNTIF($D42:$AH42,"1"))</f>
        <v/>
      </c>
      <c r="AJ42" s="11">
        <f>IF(B42="","",COUNTIF($D42:$AH42,"н"))</f>
        <v/>
      </c>
      <c r="AK42" s="11">
        <f>IF(B42="","",COUNTIF($D42:$AH42,"б"))</f>
        <v/>
      </c>
      <c r="AL42" s="11">
        <f>IF(B42="","",COUNTIF($D42:$AH42,"п"))</f>
        <v/>
      </c>
    </row>
    <row r="43">
      <c r="A43" s="18">
        <f>IF(B43="","",ROW()-5)</f>
        <v/>
      </c>
      <c r="B43" s="9" t="n"/>
      <c r="C43" s="9" t="n"/>
      <c r="D43" s="19" t="n"/>
      <c r="E43" s="19" t="n"/>
      <c r="F43" s="19" t="n"/>
      <c r="G43" s="19" t="n"/>
      <c r="H43" s="19" t="n"/>
      <c r="I43" s="19" t="n"/>
      <c r="J43" s="19" t="n"/>
      <c r="K43" s="19" t="n"/>
      <c r="L43" s="19" t="n"/>
      <c r="M43" s="19" t="n"/>
      <c r="N43" s="19" t="n"/>
      <c r="O43" s="19" t="n"/>
      <c r="P43" s="19" t="n"/>
      <c r="Q43" s="19" t="n"/>
      <c r="R43" s="19" t="n"/>
      <c r="S43" s="19" t="n"/>
      <c r="T43" s="19" t="n"/>
      <c r="U43" s="19" t="n"/>
      <c r="V43" s="19" t="n"/>
      <c r="W43" s="19" t="n"/>
      <c r="X43" s="19" t="n"/>
      <c r="Y43" s="19" t="n"/>
      <c r="Z43" s="19" t="n"/>
      <c r="AA43" s="19" t="n"/>
      <c r="AB43" s="19" t="n"/>
      <c r="AC43" s="19" t="n"/>
      <c r="AD43" s="19" t="n"/>
      <c r="AE43" s="19" t="n"/>
      <c r="AF43" s="19" t="n"/>
      <c r="AG43" s="19" t="n"/>
      <c r="AH43" s="19" t="n"/>
      <c r="AI43" s="11">
        <f>IF(B43="","",COUNTIF($D43:$AH43,"1"))</f>
        <v/>
      </c>
      <c r="AJ43" s="11">
        <f>IF(B43="","",COUNTIF($D43:$AH43,"н"))</f>
        <v/>
      </c>
      <c r="AK43" s="11">
        <f>IF(B43="","",COUNTIF($D43:$AH43,"б"))</f>
        <v/>
      </c>
      <c r="AL43" s="11">
        <f>IF(B43="","",COUNTIF($D43:$AH43,"п"))</f>
        <v/>
      </c>
    </row>
    <row r="44">
      <c r="A44" s="18">
        <f>IF(B44="","",ROW()-5)</f>
        <v/>
      </c>
      <c r="B44" s="9" t="n"/>
      <c r="C44" s="9" t="n"/>
      <c r="D44" s="19" t="n"/>
      <c r="E44" s="19" t="n"/>
      <c r="F44" s="19" t="n"/>
      <c r="G44" s="19" t="n"/>
      <c r="H44" s="19" t="n"/>
      <c r="I44" s="19" t="n"/>
      <c r="J44" s="19" t="n"/>
      <c r="K44" s="19" t="n"/>
      <c r="L44" s="19" t="n"/>
      <c r="M44" s="19" t="n"/>
      <c r="N44" s="19" t="n"/>
      <c r="O44" s="19" t="n"/>
      <c r="P44" s="19" t="n"/>
      <c r="Q44" s="19" t="n"/>
      <c r="R44" s="19" t="n"/>
      <c r="S44" s="19" t="n"/>
      <c r="T44" s="19" t="n"/>
      <c r="U44" s="19" t="n"/>
      <c r="V44" s="19" t="n"/>
      <c r="W44" s="19" t="n"/>
      <c r="X44" s="19" t="n"/>
      <c r="Y44" s="19" t="n"/>
      <c r="Z44" s="19" t="n"/>
      <c r="AA44" s="19" t="n"/>
      <c r="AB44" s="19" t="n"/>
      <c r="AC44" s="19" t="n"/>
      <c r="AD44" s="19" t="n"/>
      <c r="AE44" s="19" t="n"/>
      <c r="AF44" s="19" t="n"/>
      <c r="AG44" s="19" t="n"/>
      <c r="AH44" s="19" t="n"/>
      <c r="AI44" s="11">
        <f>IF(B44="","",COUNTIF($D44:$AH44,"1"))</f>
        <v/>
      </c>
      <c r="AJ44" s="11">
        <f>IF(B44="","",COUNTIF($D44:$AH44,"н"))</f>
        <v/>
      </c>
      <c r="AK44" s="11">
        <f>IF(B44="","",COUNTIF($D44:$AH44,"б"))</f>
        <v/>
      </c>
      <c r="AL44" s="11">
        <f>IF(B44="","",COUNTIF($D44:$AH44,"п"))</f>
        <v/>
      </c>
    </row>
    <row r="45">
      <c r="A45" s="18">
        <f>IF(B45="","",ROW()-5)</f>
        <v/>
      </c>
      <c r="B45" s="9" t="n"/>
      <c r="C45" s="9" t="n"/>
      <c r="D45" s="19" t="n"/>
      <c r="E45" s="19" t="n"/>
      <c r="F45" s="19" t="n"/>
      <c r="G45" s="19" t="n"/>
      <c r="H45" s="19" t="n"/>
      <c r="I45" s="19" t="n"/>
      <c r="J45" s="19" t="n"/>
      <c r="K45" s="19" t="n"/>
      <c r="L45" s="19" t="n"/>
      <c r="M45" s="19" t="n"/>
      <c r="N45" s="19" t="n"/>
      <c r="O45" s="19" t="n"/>
      <c r="P45" s="19" t="n"/>
      <c r="Q45" s="19" t="n"/>
      <c r="R45" s="19" t="n"/>
      <c r="S45" s="19" t="n"/>
      <c r="T45" s="19" t="n"/>
      <c r="U45" s="19" t="n"/>
      <c r="V45" s="19" t="n"/>
      <c r="W45" s="19" t="n"/>
      <c r="X45" s="19" t="n"/>
      <c r="Y45" s="19" t="n"/>
      <c r="Z45" s="19" t="n"/>
      <c r="AA45" s="19" t="n"/>
      <c r="AB45" s="19" t="n"/>
      <c r="AC45" s="19" t="n"/>
      <c r="AD45" s="19" t="n"/>
      <c r="AE45" s="19" t="n"/>
      <c r="AF45" s="19" t="n"/>
      <c r="AG45" s="19" t="n"/>
      <c r="AH45" s="19" t="n"/>
      <c r="AI45" s="11">
        <f>IF(B45="","",COUNTIF($D45:$AH45,"1"))</f>
        <v/>
      </c>
      <c r="AJ45" s="11">
        <f>IF(B45="","",COUNTIF($D45:$AH45,"н"))</f>
        <v/>
      </c>
      <c r="AK45" s="11">
        <f>IF(B45="","",COUNTIF($D45:$AH45,"б"))</f>
        <v/>
      </c>
      <c r="AL45" s="11">
        <f>IF(B45="","",COUNTIF($D45:$AH45,"п"))</f>
        <v/>
      </c>
    </row>
    <row r="47">
      <c r="B47" s="13" t="inlineStr">
        <is>
          <t>Пришло за день</t>
        </is>
      </c>
      <c r="D47" s="20">
        <f>IF(D$5="","",COUNTIF(D$6:D$45,"1"))</f>
        <v/>
      </c>
      <c r="E47" s="20">
        <f>IF(E$5="","",COUNTIF(E$6:E$45,"1"))</f>
        <v/>
      </c>
      <c r="F47" s="20">
        <f>IF(F$5="","",COUNTIF(F$6:F$45,"1"))</f>
        <v/>
      </c>
      <c r="G47" s="20">
        <f>IF(G$5="","",COUNTIF(G$6:G$45,"1"))</f>
        <v/>
      </c>
      <c r="H47" s="20">
        <f>IF(H$5="","",COUNTIF(H$6:H$45,"1"))</f>
        <v/>
      </c>
      <c r="I47" s="20">
        <f>IF(I$5="","",COUNTIF(I$6:I$45,"1"))</f>
        <v/>
      </c>
      <c r="J47" s="20">
        <f>IF(J$5="","",COUNTIF(J$6:J$45,"1"))</f>
        <v/>
      </c>
      <c r="K47" s="20">
        <f>IF(K$5="","",COUNTIF(K$6:K$45,"1"))</f>
        <v/>
      </c>
      <c r="L47" s="20">
        <f>IF(L$5="","",COUNTIF(L$6:L$45,"1"))</f>
        <v/>
      </c>
      <c r="M47" s="20">
        <f>IF(M$5="","",COUNTIF(M$6:M$45,"1"))</f>
        <v/>
      </c>
      <c r="N47" s="20">
        <f>IF(N$5="","",COUNTIF(N$6:N$45,"1"))</f>
        <v/>
      </c>
      <c r="O47" s="20">
        <f>IF(O$5="","",COUNTIF(O$6:O$45,"1"))</f>
        <v/>
      </c>
      <c r="P47" s="20">
        <f>IF(P$5="","",COUNTIF(P$6:P$45,"1"))</f>
        <v/>
      </c>
      <c r="Q47" s="20">
        <f>IF(Q$5="","",COUNTIF(Q$6:Q$45,"1"))</f>
        <v/>
      </c>
      <c r="R47" s="20">
        <f>IF(R$5="","",COUNTIF(R$6:R$45,"1"))</f>
        <v/>
      </c>
      <c r="S47" s="20">
        <f>IF(S$5="","",COUNTIF(S$6:S$45,"1"))</f>
        <v/>
      </c>
      <c r="T47" s="20">
        <f>IF(T$5="","",COUNTIF(T$6:T$45,"1"))</f>
        <v/>
      </c>
      <c r="U47" s="20">
        <f>IF(U$5="","",COUNTIF(U$6:U$45,"1"))</f>
        <v/>
      </c>
      <c r="V47" s="20">
        <f>IF(V$5="","",COUNTIF(V$6:V$45,"1"))</f>
        <v/>
      </c>
      <c r="W47" s="20">
        <f>IF(W$5="","",COUNTIF(W$6:W$45,"1"))</f>
        <v/>
      </c>
      <c r="X47" s="20">
        <f>IF(X$5="","",COUNTIF(X$6:X$45,"1"))</f>
        <v/>
      </c>
      <c r="Y47" s="20">
        <f>IF(Y$5="","",COUNTIF(Y$6:Y$45,"1"))</f>
        <v/>
      </c>
      <c r="Z47" s="20">
        <f>IF(Z$5="","",COUNTIF(Z$6:Z$45,"1"))</f>
        <v/>
      </c>
      <c r="AA47" s="20">
        <f>IF(AA$5="","",COUNTIF(AA$6:AA$45,"1"))</f>
        <v/>
      </c>
      <c r="AB47" s="20">
        <f>IF(AB$5="","",COUNTIF(AB$6:AB$45,"1"))</f>
        <v/>
      </c>
      <c r="AC47" s="20">
        <f>IF(AC$5="","",COUNTIF(AC$6:AC$45,"1"))</f>
        <v/>
      </c>
      <c r="AD47" s="20">
        <f>IF(AD$5="","",COUNTIF(AD$6:AD$45,"1"))</f>
        <v/>
      </c>
      <c r="AE47" s="20">
        <f>IF(AE$5="","",COUNTIF(AE$6:AE$45,"1"))</f>
        <v/>
      </c>
      <c r="AF47" s="20">
        <f>IF(AF$5="","",COUNTIF(AF$6:AF$45,"1"))</f>
        <v/>
      </c>
      <c r="AG47" s="20">
        <f>IF(AG$5="","",COUNTIF(AG$6:AG$45,"1"))</f>
        <v/>
      </c>
      <c r="AH47" s="20">
        <f>IF(AH$5="","",COUNTIF(AH$6:AH$45,"1"))</f>
        <v/>
      </c>
    </row>
  </sheetData>
  <conditionalFormatting sqref="D4:AH47">
    <cfRule type="expression" priority="1" dxfId="2" stopIfTrue="1">
      <formula>D$5=""</formula>
    </cfRule>
    <cfRule type="expression" priority="4" dxfId="3">
      <formula>WEEKDAY(D$5,2)&gt;5</formula>
    </cfRule>
  </conditionalFormatting>
  <conditionalFormatting sqref="D6:AH45">
    <cfRule type="expression" priority="2" dxfId="0" stopIfTrue="1">
      <formula>D6="н"</formula>
    </cfRule>
    <cfRule type="expression" priority="3" dxfId="4" stopIfTrue="1">
      <formula>OR(D6=1,D6="1")</formula>
    </cfRule>
  </conditionalFormatting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L47"/>
  <sheetViews>
    <sheetView zoomScale="11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14" customWidth="1" min="3" max="3"/>
    <col width="3.4" customWidth="1" min="4" max="4"/>
    <col width="3.4" customWidth="1" min="5" max="5"/>
    <col width="3.4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3.4" customWidth="1" min="34" max="34"/>
    <col width="9" customWidth="1" min="35" max="35"/>
    <col width="9" customWidth="1" min="36" max="36"/>
    <col width="9" customWidth="1" min="37" max="37"/>
    <col width="9" customWidth="1" min="38" max="38"/>
  </cols>
  <sheetData>
    <row r="1">
      <c r="A1" s="6" t="inlineStr">
        <is>
          <t>Журнал посещаемости, июль</t>
        </is>
      </c>
    </row>
    <row r="2">
      <c r="A2" s="13" t="inlineStr">
        <is>
          <t>Первый день месяца</t>
        </is>
      </c>
      <c r="C2" s="14" t="n">
        <v>46569</v>
      </c>
    </row>
    <row r="3">
      <c r="A3" s="7" t="inlineStr">
        <is>
          <t>Отметки: 1 был, н не пришёл, б болел, п пробное занятие. Жёлтые ячейки заполняете вы.</t>
        </is>
      </c>
    </row>
    <row r="4">
      <c r="D4" s="15">
        <f>IF(D$5="","",CHOOSE(WEEKDAY(D$5,2),"пн","вт","ср","чт","пт","сб","вс"))</f>
        <v/>
      </c>
      <c r="E4" s="15">
        <f>IF(E$5="","",CHOOSE(WEEKDAY(E$5,2),"пн","вт","ср","чт","пт","сб","вс"))</f>
        <v/>
      </c>
      <c r="F4" s="15">
        <f>IF(F$5="","",CHOOSE(WEEKDAY(F$5,2),"пн","вт","ср","чт","пт","сб","вс"))</f>
        <v/>
      </c>
      <c r="G4" s="15">
        <f>IF(G$5="","",CHOOSE(WEEKDAY(G$5,2),"пн","вт","ср","чт","пт","сб","вс"))</f>
        <v/>
      </c>
      <c r="H4" s="15">
        <f>IF(H$5="","",CHOOSE(WEEKDAY(H$5,2),"пн","вт","ср","чт","пт","сб","вс"))</f>
        <v/>
      </c>
      <c r="I4" s="15">
        <f>IF(I$5="","",CHOOSE(WEEKDAY(I$5,2),"пн","вт","ср","чт","пт","сб","вс"))</f>
        <v/>
      </c>
      <c r="J4" s="15">
        <f>IF(J$5="","",CHOOSE(WEEKDAY(J$5,2),"пн","вт","ср","чт","пт","сб","вс"))</f>
        <v/>
      </c>
      <c r="K4" s="15">
        <f>IF(K$5="","",CHOOSE(WEEKDAY(K$5,2),"пн","вт","ср","чт","пт","сб","вс"))</f>
        <v/>
      </c>
      <c r="L4" s="15">
        <f>IF(L$5="","",CHOOSE(WEEKDAY(L$5,2),"пн","вт","ср","чт","пт","сб","вс"))</f>
        <v/>
      </c>
      <c r="M4" s="15">
        <f>IF(M$5="","",CHOOSE(WEEKDAY(M$5,2),"пн","вт","ср","чт","пт","сб","вс"))</f>
        <v/>
      </c>
      <c r="N4" s="15">
        <f>IF(N$5="","",CHOOSE(WEEKDAY(N$5,2),"пн","вт","ср","чт","пт","сб","вс"))</f>
        <v/>
      </c>
      <c r="O4" s="15">
        <f>IF(O$5="","",CHOOSE(WEEKDAY(O$5,2),"пн","вт","ср","чт","пт","сб","вс"))</f>
        <v/>
      </c>
      <c r="P4" s="15">
        <f>IF(P$5="","",CHOOSE(WEEKDAY(P$5,2),"пн","вт","ср","чт","пт","сб","вс"))</f>
        <v/>
      </c>
      <c r="Q4" s="15">
        <f>IF(Q$5="","",CHOOSE(WEEKDAY(Q$5,2),"пн","вт","ср","чт","пт","сб","вс"))</f>
        <v/>
      </c>
      <c r="R4" s="15">
        <f>IF(R$5="","",CHOOSE(WEEKDAY(R$5,2),"пн","вт","ср","чт","пт","сб","вс"))</f>
        <v/>
      </c>
      <c r="S4" s="15">
        <f>IF(S$5="","",CHOOSE(WEEKDAY(S$5,2),"пн","вт","ср","чт","пт","сб","вс"))</f>
        <v/>
      </c>
      <c r="T4" s="15">
        <f>IF(T$5="","",CHOOSE(WEEKDAY(T$5,2),"пн","вт","ср","чт","пт","сб","вс"))</f>
        <v/>
      </c>
      <c r="U4" s="15">
        <f>IF(U$5="","",CHOOSE(WEEKDAY(U$5,2),"пн","вт","ср","чт","пт","сб","вс"))</f>
        <v/>
      </c>
      <c r="V4" s="15">
        <f>IF(V$5="","",CHOOSE(WEEKDAY(V$5,2),"пн","вт","ср","чт","пт","сб","вс"))</f>
        <v/>
      </c>
      <c r="W4" s="15">
        <f>IF(W$5="","",CHOOSE(WEEKDAY(W$5,2),"пн","вт","ср","чт","пт","сб","вс"))</f>
        <v/>
      </c>
      <c r="X4" s="15">
        <f>IF(X$5="","",CHOOSE(WEEKDAY(X$5,2),"пн","вт","ср","чт","пт","сб","вс"))</f>
        <v/>
      </c>
      <c r="Y4" s="15">
        <f>IF(Y$5="","",CHOOSE(WEEKDAY(Y$5,2),"пн","вт","ср","чт","пт","сб","вс"))</f>
        <v/>
      </c>
      <c r="Z4" s="15">
        <f>IF(Z$5="","",CHOOSE(WEEKDAY(Z$5,2),"пн","вт","ср","чт","пт","сб","вс"))</f>
        <v/>
      </c>
      <c r="AA4" s="15">
        <f>IF(AA$5="","",CHOOSE(WEEKDAY(AA$5,2),"пн","вт","ср","чт","пт","сб","вс"))</f>
        <v/>
      </c>
      <c r="AB4" s="15">
        <f>IF(AB$5="","",CHOOSE(WEEKDAY(AB$5,2),"пн","вт","ср","чт","пт","сб","вс"))</f>
        <v/>
      </c>
      <c r="AC4" s="15">
        <f>IF(AC$5="","",CHOOSE(WEEKDAY(AC$5,2),"пн","вт","ср","чт","пт","сб","вс"))</f>
        <v/>
      </c>
      <c r="AD4" s="15">
        <f>IF(AD$5="","",CHOOSE(WEEKDAY(AD$5,2),"пн","вт","ср","чт","пт","сб","вс"))</f>
        <v/>
      </c>
      <c r="AE4" s="15">
        <f>IF(AE$5="","",CHOOSE(WEEKDAY(AE$5,2),"пн","вт","ср","чт","пт","сб","вс"))</f>
        <v/>
      </c>
      <c r="AF4" s="15">
        <f>IF(AF$5="","",CHOOSE(WEEKDAY(AF$5,2),"пн","вт","ср","чт","пт","сб","вс"))</f>
        <v/>
      </c>
      <c r="AG4" s="15">
        <f>IF(AG$5="","",CHOOSE(WEEKDAY(AG$5,2),"пн","вт","ср","чт","пт","сб","вс"))</f>
        <v/>
      </c>
      <c r="AH4" s="15">
        <f>IF(AH$5="","",CHOOSE(WEEKDAY(AH$5,2),"пн","вт","ср","чт","пт","сб","вс"))</f>
        <v/>
      </c>
    </row>
    <row r="5" ht="30" customHeight="1">
      <c r="A5" s="16" t="inlineStr">
        <is>
          <t>№</t>
        </is>
      </c>
      <c r="B5" s="16" t="inlineStr">
        <is>
          <t>Ученик</t>
        </is>
      </c>
      <c r="C5" s="16" t="inlineStr">
        <is>
          <t>Группа</t>
        </is>
      </c>
      <c r="D5" s="17">
        <f>IF(1&lt;=DAY(EOMONTH($C$2,0)),$C$2+0,"")</f>
        <v/>
      </c>
      <c r="E5" s="17">
        <f>IF(2&lt;=DAY(EOMONTH($C$2,0)),$C$2+1,"")</f>
        <v/>
      </c>
      <c r="F5" s="17">
        <f>IF(3&lt;=DAY(EOMONTH($C$2,0)),$C$2+2,"")</f>
        <v/>
      </c>
      <c r="G5" s="17">
        <f>IF(4&lt;=DAY(EOMONTH($C$2,0)),$C$2+3,"")</f>
        <v/>
      </c>
      <c r="H5" s="17">
        <f>IF(5&lt;=DAY(EOMONTH($C$2,0)),$C$2+4,"")</f>
        <v/>
      </c>
      <c r="I5" s="17">
        <f>IF(6&lt;=DAY(EOMONTH($C$2,0)),$C$2+5,"")</f>
        <v/>
      </c>
      <c r="J5" s="17">
        <f>IF(7&lt;=DAY(EOMONTH($C$2,0)),$C$2+6,"")</f>
        <v/>
      </c>
      <c r="K5" s="17">
        <f>IF(8&lt;=DAY(EOMONTH($C$2,0)),$C$2+7,"")</f>
        <v/>
      </c>
      <c r="L5" s="17">
        <f>IF(9&lt;=DAY(EOMONTH($C$2,0)),$C$2+8,"")</f>
        <v/>
      </c>
      <c r="M5" s="17">
        <f>IF(10&lt;=DAY(EOMONTH($C$2,0)),$C$2+9,"")</f>
        <v/>
      </c>
      <c r="N5" s="17">
        <f>IF(11&lt;=DAY(EOMONTH($C$2,0)),$C$2+10,"")</f>
        <v/>
      </c>
      <c r="O5" s="17">
        <f>IF(12&lt;=DAY(EOMONTH($C$2,0)),$C$2+11,"")</f>
        <v/>
      </c>
      <c r="P5" s="17">
        <f>IF(13&lt;=DAY(EOMONTH($C$2,0)),$C$2+12,"")</f>
        <v/>
      </c>
      <c r="Q5" s="17">
        <f>IF(14&lt;=DAY(EOMONTH($C$2,0)),$C$2+13,"")</f>
        <v/>
      </c>
      <c r="R5" s="17">
        <f>IF(15&lt;=DAY(EOMONTH($C$2,0)),$C$2+14,"")</f>
        <v/>
      </c>
      <c r="S5" s="17">
        <f>IF(16&lt;=DAY(EOMONTH($C$2,0)),$C$2+15,"")</f>
        <v/>
      </c>
      <c r="T5" s="17">
        <f>IF(17&lt;=DAY(EOMONTH($C$2,0)),$C$2+16,"")</f>
        <v/>
      </c>
      <c r="U5" s="17">
        <f>IF(18&lt;=DAY(EOMONTH($C$2,0)),$C$2+17,"")</f>
        <v/>
      </c>
      <c r="V5" s="17">
        <f>IF(19&lt;=DAY(EOMONTH($C$2,0)),$C$2+18,"")</f>
        <v/>
      </c>
      <c r="W5" s="17">
        <f>IF(20&lt;=DAY(EOMONTH($C$2,0)),$C$2+19,"")</f>
        <v/>
      </c>
      <c r="X5" s="17">
        <f>IF(21&lt;=DAY(EOMONTH($C$2,0)),$C$2+20,"")</f>
        <v/>
      </c>
      <c r="Y5" s="17">
        <f>IF(22&lt;=DAY(EOMONTH($C$2,0)),$C$2+21,"")</f>
        <v/>
      </c>
      <c r="Z5" s="17">
        <f>IF(23&lt;=DAY(EOMONTH($C$2,0)),$C$2+22,"")</f>
        <v/>
      </c>
      <c r="AA5" s="17">
        <f>IF(24&lt;=DAY(EOMONTH($C$2,0)),$C$2+23,"")</f>
        <v/>
      </c>
      <c r="AB5" s="17">
        <f>IF(25&lt;=DAY(EOMONTH($C$2,0)),$C$2+24,"")</f>
        <v/>
      </c>
      <c r="AC5" s="17">
        <f>IF(26&lt;=DAY(EOMONTH($C$2,0)),$C$2+25,"")</f>
        <v/>
      </c>
      <c r="AD5" s="17">
        <f>IF(27&lt;=DAY(EOMONTH($C$2,0)),$C$2+26,"")</f>
        <v/>
      </c>
      <c r="AE5" s="17">
        <f>IF(28&lt;=DAY(EOMONTH($C$2,0)),$C$2+27,"")</f>
        <v/>
      </c>
      <c r="AF5" s="17">
        <f>IF(29&lt;=DAY(EOMONTH($C$2,0)),$C$2+28,"")</f>
        <v/>
      </c>
      <c r="AG5" s="17">
        <f>IF(30&lt;=DAY(EOMONTH($C$2,0)),$C$2+29,"")</f>
        <v/>
      </c>
      <c r="AH5" s="17">
        <f>IF(31&lt;=DAY(EOMONTH($C$2,0)),$C$2+30,"")</f>
        <v/>
      </c>
      <c r="AI5" s="8" t="inlineStr">
        <is>
          <t>Был</t>
        </is>
      </c>
      <c r="AJ5" s="8" t="inlineStr">
        <is>
          <t>Не пришёл</t>
        </is>
      </c>
      <c r="AK5" s="8" t="inlineStr">
        <is>
          <t>Болел</t>
        </is>
      </c>
      <c r="AL5" s="8" t="inlineStr">
        <is>
          <t>Пробных</t>
        </is>
      </c>
    </row>
    <row r="6">
      <c r="A6" s="18">
        <f>IF(B6="","",ROW()-5)</f>
        <v/>
      </c>
      <c r="B6" s="9" t="n"/>
      <c r="C6" s="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19" t="n"/>
      <c r="O6" s="19" t="n"/>
      <c r="P6" s="19" t="n"/>
      <c r="Q6" s="19" t="n"/>
      <c r="R6" s="19" t="n"/>
      <c r="S6" s="19" t="n"/>
      <c r="T6" s="19" t="n"/>
      <c r="U6" s="19" t="n"/>
      <c r="V6" s="19" t="n"/>
      <c r="W6" s="19" t="n"/>
      <c r="X6" s="19" t="n"/>
      <c r="Y6" s="19" t="n"/>
      <c r="Z6" s="19" t="n"/>
      <c r="AA6" s="19" t="n"/>
      <c r="AB6" s="19" t="n"/>
      <c r="AC6" s="19" t="n"/>
      <c r="AD6" s="19" t="n"/>
      <c r="AE6" s="19" t="n"/>
      <c r="AF6" s="19" t="n"/>
      <c r="AG6" s="19" t="n"/>
      <c r="AH6" s="19" t="n"/>
      <c r="AI6" s="11">
        <f>IF(B6="","",COUNTIF($D6:$AH6,"1"))</f>
        <v/>
      </c>
      <c r="AJ6" s="11">
        <f>IF(B6="","",COUNTIF($D6:$AH6,"н"))</f>
        <v/>
      </c>
      <c r="AK6" s="11">
        <f>IF(B6="","",COUNTIF($D6:$AH6,"б"))</f>
        <v/>
      </c>
      <c r="AL6" s="11">
        <f>IF(B6="","",COUNTIF($D6:$AH6,"п"))</f>
        <v/>
      </c>
    </row>
    <row r="7">
      <c r="A7" s="18">
        <f>IF(B7="","",ROW()-5)</f>
        <v/>
      </c>
      <c r="B7" s="9" t="n"/>
      <c r="C7" s="9" t="n"/>
      <c r="D7" s="19" t="n"/>
      <c r="E7" s="19" t="n"/>
      <c r="F7" s="19" t="n"/>
      <c r="G7" s="19" t="n"/>
      <c r="H7" s="19" t="n"/>
      <c r="I7" s="19" t="n"/>
      <c r="J7" s="19" t="n"/>
      <c r="K7" s="19" t="n"/>
      <c r="L7" s="19" t="n"/>
      <c r="M7" s="19" t="n"/>
      <c r="N7" s="19" t="n"/>
      <c r="O7" s="19" t="n"/>
      <c r="P7" s="19" t="n"/>
      <c r="Q7" s="19" t="n"/>
      <c r="R7" s="19" t="n"/>
      <c r="S7" s="19" t="n"/>
      <c r="T7" s="19" t="n"/>
      <c r="U7" s="19" t="n"/>
      <c r="V7" s="19" t="n"/>
      <c r="W7" s="19" t="n"/>
      <c r="X7" s="19" t="n"/>
      <c r="Y7" s="19" t="n"/>
      <c r="Z7" s="19" t="n"/>
      <c r="AA7" s="19" t="n"/>
      <c r="AB7" s="19" t="n"/>
      <c r="AC7" s="19" t="n"/>
      <c r="AD7" s="19" t="n"/>
      <c r="AE7" s="19" t="n"/>
      <c r="AF7" s="19" t="n"/>
      <c r="AG7" s="19" t="n"/>
      <c r="AH7" s="19" t="n"/>
      <c r="AI7" s="11">
        <f>IF(B7="","",COUNTIF($D7:$AH7,"1"))</f>
        <v/>
      </c>
      <c r="AJ7" s="11">
        <f>IF(B7="","",COUNTIF($D7:$AH7,"н"))</f>
        <v/>
      </c>
      <c r="AK7" s="11">
        <f>IF(B7="","",COUNTIF($D7:$AH7,"б"))</f>
        <v/>
      </c>
      <c r="AL7" s="11">
        <f>IF(B7="","",COUNTIF($D7:$AH7,"п"))</f>
        <v/>
      </c>
    </row>
    <row r="8">
      <c r="A8" s="18">
        <f>IF(B8="","",ROW()-5)</f>
        <v/>
      </c>
      <c r="B8" s="9" t="n"/>
      <c r="C8" s="9" t="n"/>
      <c r="D8" s="19" t="n"/>
      <c r="E8" s="19" t="n"/>
      <c r="F8" s="19" t="n"/>
      <c r="G8" s="19" t="n"/>
      <c r="H8" s="19" t="n"/>
      <c r="I8" s="19" t="n"/>
      <c r="J8" s="19" t="n"/>
      <c r="K8" s="19" t="n"/>
      <c r="L8" s="19" t="n"/>
      <c r="M8" s="19" t="n"/>
      <c r="N8" s="19" t="n"/>
      <c r="O8" s="19" t="n"/>
      <c r="P8" s="19" t="n"/>
      <c r="Q8" s="19" t="n"/>
      <c r="R8" s="19" t="n"/>
      <c r="S8" s="19" t="n"/>
      <c r="T8" s="19" t="n"/>
      <c r="U8" s="19" t="n"/>
      <c r="V8" s="19" t="n"/>
      <c r="W8" s="19" t="n"/>
      <c r="X8" s="19" t="n"/>
      <c r="Y8" s="19" t="n"/>
      <c r="Z8" s="19" t="n"/>
      <c r="AA8" s="19" t="n"/>
      <c r="AB8" s="19" t="n"/>
      <c r="AC8" s="19" t="n"/>
      <c r="AD8" s="19" t="n"/>
      <c r="AE8" s="19" t="n"/>
      <c r="AF8" s="19" t="n"/>
      <c r="AG8" s="19" t="n"/>
      <c r="AH8" s="19" t="n"/>
      <c r="AI8" s="11">
        <f>IF(B8="","",COUNTIF($D8:$AH8,"1"))</f>
        <v/>
      </c>
      <c r="AJ8" s="11">
        <f>IF(B8="","",COUNTIF($D8:$AH8,"н"))</f>
        <v/>
      </c>
      <c r="AK8" s="11">
        <f>IF(B8="","",COUNTIF($D8:$AH8,"б"))</f>
        <v/>
      </c>
      <c r="AL8" s="11">
        <f>IF(B8="","",COUNTIF($D8:$AH8,"п"))</f>
        <v/>
      </c>
    </row>
    <row r="9">
      <c r="A9" s="18">
        <f>IF(B9="","",ROW()-5)</f>
        <v/>
      </c>
      <c r="B9" s="9" t="n"/>
      <c r="C9" s="9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19" t="n"/>
      <c r="Q9" s="19" t="n"/>
      <c r="R9" s="19" t="n"/>
      <c r="S9" s="19" t="n"/>
      <c r="T9" s="19" t="n"/>
      <c r="U9" s="19" t="n"/>
      <c r="V9" s="19" t="n"/>
      <c r="W9" s="19" t="n"/>
      <c r="X9" s="19" t="n"/>
      <c r="Y9" s="19" t="n"/>
      <c r="Z9" s="19" t="n"/>
      <c r="AA9" s="19" t="n"/>
      <c r="AB9" s="19" t="n"/>
      <c r="AC9" s="19" t="n"/>
      <c r="AD9" s="19" t="n"/>
      <c r="AE9" s="19" t="n"/>
      <c r="AF9" s="19" t="n"/>
      <c r="AG9" s="19" t="n"/>
      <c r="AH9" s="19" t="n"/>
      <c r="AI9" s="11">
        <f>IF(B9="","",COUNTIF($D9:$AH9,"1"))</f>
        <v/>
      </c>
      <c r="AJ9" s="11">
        <f>IF(B9="","",COUNTIF($D9:$AH9,"н"))</f>
        <v/>
      </c>
      <c r="AK9" s="11">
        <f>IF(B9="","",COUNTIF($D9:$AH9,"б"))</f>
        <v/>
      </c>
      <c r="AL9" s="11">
        <f>IF(B9="","",COUNTIF($D9:$AH9,"п"))</f>
        <v/>
      </c>
    </row>
    <row r="10">
      <c r="A10" s="18">
        <f>IF(B10="","",ROW()-5)</f>
        <v/>
      </c>
      <c r="B10" s="9" t="n"/>
      <c r="C10" s="9" t="n"/>
      <c r="D10" s="19" t="n"/>
      <c r="E10" s="19" t="n"/>
      <c r="F10" s="19" t="n"/>
      <c r="G10" s="19" t="n"/>
      <c r="H10" s="19" t="n"/>
      <c r="I10" s="19" t="n"/>
      <c r="J10" s="19" t="n"/>
      <c r="K10" s="19" t="n"/>
      <c r="L10" s="19" t="n"/>
      <c r="M10" s="19" t="n"/>
      <c r="N10" s="19" t="n"/>
      <c r="O10" s="19" t="n"/>
      <c r="P10" s="19" t="n"/>
      <c r="Q10" s="19" t="n"/>
      <c r="R10" s="19" t="n"/>
      <c r="S10" s="19" t="n"/>
      <c r="T10" s="19" t="n"/>
      <c r="U10" s="19" t="n"/>
      <c r="V10" s="19" t="n"/>
      <c r="W10" s="19" t="n"/>
      <c r="X10" s="19" t="n"/>
      <c r="Y10" s="19" t="n"/>
      <c r="Z10" s="19" t="n"/>
      <c r="AA10" s="19" t="n"/>
      <c r="AB10" s="19" t="n"/>
      <c r="AC10" s="19" t="n"/>
      <c r="AD10" s="19" t="n"/>
      <c r="AE10" s="19" t="n"/>
      <c r="AF10" s="19" t="n"/>
      <c r="AG10" s="19" t="n"/>
      <c r="AH10" s="19" t="n"/>
      <c r="AI10" s="11">
        <f>IF(B10="","",COUNTIF($D10:$AH10,"1"))</f>
        <v/>
      </c>
      <c r="AJ10" s="11">
        <f>IF(B10="","",COUNTIF($D10:$AH10,"н"))</f>
        <v/>
      </c>
      <c r="AK10" s="11">
        <f>IF(B10="","",COUNTIF($D10:$AH10,"б"))</f>
        <v/>
      </c>
      <c r="AL10" s="11">
        <f>IF(B10="","",COUNTIF($D10:$AH10,"п"))</f>
        <v/>
      </c>
    </row>
    <row r="11">
      <c r="A11" s="18">
        <f>IF(B11="","",ROW()-5)</f>
        <v/>
      </c>
      <c r="B11" s="9" t="n"/>
      <c r="C11" s="9" t="n"/>
      <c r="D11" s="19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9" t="n"/>
      <c r="N11" s="19" t="n"/>
      <c r="O11" s="19" t="n"/>
      <c r="P11" s="19" t="n"/>
      <c r="Q11" s="19" t="n"/>
      <c r="R11" s="19" t="n"/>
      <c r="S11" s="19" t="n"/>
      <c r="T11" s="19" t="n"/>
      <c r="U11" s="19" t="n"/>
      <c r="V11" s="19" t="n"/>
      <c r="W11" s="19" t="n"/>
      <c r="X11" s="19" t="n"/>
      <c r="Y11" s="19" t="n"/>
      <c r="Z11" s="19" t="n"/>
      <c r="AA11" s="19" t="n"/>
      <c r="AB11" s="19" t="n"/>
      <c r="AC11" s="19" t="n"/>
      <c r="AD11" s="19" t="n"/>
      <c r="AE11" s="19" t="n"/>
      <c r="AF11" s="19" t="n"/>
      <c r="AG11" s="19" t="n"/>
      <c r="AH11" s="19" t="n"/>
      <c r="AI11" s="11">
        <f>IF(B11="","",COUNTIF($D11:$AH11,"1"))</f>
        <v/>
      </c>
      <c r="AJ11" s="11">
        <f>IF(B11="","",COUNTIF($D11:$AH11,"н"))</f>
        <v/>
      </c>
      <c r="AK11" s="11">
        <f>IF(B11="","",COUNTIF($D11:$AH11,"б"))</f>
        <v/>
      </c>
      <c r="AL11" s="11">
        <f>IF(B11="","",COUNTIF($D11:$AH11,"п"))</f>
        <v/>
      </c>
    </row>
    <row r="12">
      <c r="A12" s="18">
        <f>IF(B12="","",ROW()-5)</f>
        <v/>
      </c>
      <c r="B12" s="9" t="n"/>
      <c r="C12" s="9" t="n"/>
      <c r="D12" s="19" t="n"/>
      <c r="E12" s="19" t="n"/>
      <c r="F12" s="19" t="n"/>
      <c r="G12" s="19" t="n"/>
      <c r="H12" s="19" t="n"/>
      <c r="I12" s="19" t="n"/>
      <c r="J12" s="19" t="n"/>
      <c r="K12" s="19" t="n"/>
      <c r="L12" s="19" t="n"/>
      <c r="M12" s="19" t="n"/>
      <c r="N12" s="19" t="n"/>
      <c r="O12" s="19" t="n"/>
      <c r="P12" s="19" t="n"/>
      <c r="Q12" s="19" t="n"/>
      <c r="R12" s="19" t="n"/>
      <c r="S12" s="19" t="n"/>
      <c r="T12" s="19" t="n"/>
      <c r="U12" s="19" t="n"/>
      <c r="V12" s="19" t="n"/>
      <c r="W12" s="19" t="n"/>
      <c r="X12" s="19" t="n"/>
      <c r="Y12" s="19" t="n"/>
      <c r="Z12" s="19" t="n"/>
      <c r="AA12" s="19" t="n"/>
      <c r="AB12" s="19" t="n"/>
      <c r="AC12" s="19" t="n"/>
      <c r="AD12" s="19" t="n"/>
      <c r="AE12" s="19" t="n"/>
      <c r="AF12" s="19" t="n"/>
      <c r="AG12" s="19" t="n"/>
      <c r="AH12" s="19" t="n"/>
      <c r="AI12" s="11">
        <f>IF(B12="","",COUNTIF($D12:$AH12,"1"))</f>
        <v/>
      </c>
      <c r="AJ12" s="11">
        <f>IF(B12="","",COUNTIF($D12:$AH12,"н"))</f>
        <v/>
      </c>
      <c r="AK12" s="11">
        <f>IF(B12="","",COUNTIF($D12:$AH12,"б"))</f>
        <v/>
      </c>
      <c r="AL12" s="11">
        <f>IF(B12="","",COUNTIF($D12:$AH12,"п"))</f>
        <v/>
      </c>
    </row>
    <row r="13">
      <c r="A13" s="18">
        <f>IF(B13="","",ROW()-5)</f>
        <v/>
      </c>
      <c r="B13" s="9" t="n"/>
      <c r="C13" s="9" t="n"/>
      <c r="D13" s="19" t="n"/>
      <c r="E13" s="19" t="n"/>
      <c r="F13" s="19" t="n"/>
      <c r="G13" s="19" t="n"/>
      <c r="H13" s="19" t="n"/>
      <c r="I13" s="19" t="n"/>
      <c r="J13" s="19" t="n"/>
      <c r="K13" s="19" t="n"/>
      <c r="L13" s="19" t="n"/>
      <c r="M13" s="19" t="n"/>
      <c r="N13" s="19" t="n"/>
      <c r="O13" s="19" t="n"/>
      <c r="P13" s="19" t="n"/>
      <c r="Q13" s="19" t="n"/>
      <c r="R13" s="19" t="n"/>
      <c r="S13" s="19" t="n"/>
      <c r="T13" s="19" t="n"/>
      <c r="U13" s="19" t="n"/>
      <c r="V13" s="19" t="n"/>
      <c r="W13" s="19" t="n"/>
      <c r="X13" s="19" t="n"/>
      <c r="Y13" s="19" t="n"/>
      <c r="Z13" s="19" t="n"/>
      <c r="AA13" s="19" t="n"/>
      <c r="AB13" s="19" t="n"/>
      <c r="AC13" s="19" t="n"/>
      <c r="AD13" s="19" t="n"/>
      <c r="AE13" s="19" t="n"/>
      <c r="AF13" s="19" t="n"/>
      <c r="AG13" s="19" t="n"/>
      <c r="AH13" s="19" t="n"/>
      <c r="AI13" s="11">
        <f>IF(B13="","",COUNTIF($D13:$AH13,"1"))</f>
        <v/>
      </c>
      <c r="AJ13" s="11">
        <f>IF(B13="","",COUNTIF($D13:$AH13,"н"))</f>
        <v/>
      </c>
      <c r="AK13" s="11">
        <f>IF(B13="","",COUNTIF($D13:$AH13,"б"))</f>
        <v/>
      </c>
      <c r="AL13" s="11">
        <f>IF(B13="","",COUNTIF($D13:$AH13,"п"))</f>
        <v/>
      </c>
    </row>
    <row r="14">
      <c r="A14" s="18">
        <f>IF(B14="","",ROW()-5)</f>
        <v/>
      </c>
      <c r="B14" s="9" t="n"/>
      <c r="C14" s="9" t="n"/>
      <c r="D14" s="19" t="n"/>
      <c r="E14" s="19" t="n"/>
      <c r="F14" s="19" t="n"/>
      <c r="G14" s="19" t="n"/>
      <c r="H14" s="19" t="n"/>
      <c r="I14" s="19" t="n"/>
      <c r="J14" s="19" t="n"/>
      <c r="K14" s="19" t="n"/>
      <c r="L14" s="19" t="n"/>
      <c r="M14" s="19" t="n"/>
      <c r="N14" s="19" t="n"/>
      <c r="O14" s="19" t="n"/>
      <c r="P14" s="19" t="n"/>
      <c r="Q14" s="19" t="n"/>
      <c r="R14" s="19" t="n"/>
      <c r="S14" s="19" t="n"/>
      <c r="T14" s="19" t="n"/>
      <c r="U14" s="19" t="n"/>
      <c r="V14" s="19" t="n"/>
      <c r="W14" s="19" t="n"/>
      <c r="X14" s="19" t="n"/>
      <c r="Y14" s="19" t="n"/>
      <c r="Z14" s="19" t="n"/>
      <c r="AA14" s="19" t="n"/>
      <c r="AB14" s="19" t="n"/>
      <c r="AC14" s="19" t="n"/>
      <c r="AD14" s="19" t="n"/>
      <c r="AE14" s="19" t="n"/>
      <c r="AF14" s="19" t="n"/>
      <c r="AG14" s="19" t="n"/>
      <c r="AH14" s="19" t="n"/>
      <c r="AI14" s="11">
        <f>IF(B14="","",COUNTIF($D14:$AH14,"1"))</f>
        <v/>
      </c>
      <c r="AJ14" s="11">
        <f>IF(B14="","",COUNTIF($D14:$AH14,"н"))</f>
        <v/>
      </c>
      <c r="AK14" s="11">
        <f>IF(B14="","",COUNTIF($D14:$AH14,"б"))</f>
        <v/>
      </c>
      <c r="AL14" s="11">
        <f>IF(B14="","",COUNTIF($D14:$AH14,"п"))</f>
        <v/>
      </c>
    </row>
    <row r="15">
      <c r="A15" s="18">
        <f>IF(B15="","",ROW()-5)</f>
        <v/>
      </c>
      <c r="B15" s="9" t="n"/>
      <c r="C15" s="9" t="n"/>
      <c r="D15" s="19" t="n"/>
      <c r="E15" s="19" t="n"/>
      <c r="F15" s="19" t="n"/>
      <c r="G15" s="19" t="n"/>
      <c r="H15" s="19" t="n"/>
      <c r="I15" s="19" t="n"/>
      <c r="J15" s="19" t="n"/>
      <c r="K15" s="19" t="n"/>
      <c r="L15" s="19" t="n"/>
      <c r="M15" s="19" t="n"/>
      <c r="N15" s="19" t="n"/>
      <c r="O15" s="19" t="n"/>
      <c r="P15" s="19" t="n"/>
      <c r="Q15" s="19" t="n"/>
      <c r="R15" s="19" t="n"/>
      <c r="S15" s="19" t="n"/>
      <c r="T15" s="19" t="n"/>
      <c r="U15" s="19" t="n"/>
      <c r="V15" s="19" t="n"/>
      <c r="W15" s="19" t="n"/>
      <c r="X15" s="19" t="n"/>
      <c r="Y15" s="19" t="n"/>
      <c r="Z15" s="19" t="n"/>
      <c r="AA15" s="19" t="n"/>
      <c r="AB15" s="19" t="n"/>
      <c r="AC15" s="19" t="n"/>
      <c r="AD15" s="19" t="n"/>
      <c r="AE15" s="19" t="n"/>
      <c r="AF15" s="19" t="n"/>
      <c r="AG15" s="19" t="n"/>
      <c r="AH15" s="19" t="n"/>
      <c r="AI15" s="11">
        <f>IF(B15="","",COUNTIF($D15:$AH15,"1"))</f>
        <v/>
      </c>
      <c r="AJ15" s="11">
        <f>IF(B15="","",COUNTIF($D15:$AH15,"н"))</f>
        <v/>
      </c>
      <c r="AK15" s="11">
        <f>IF(B15="","",COUNTIF($D15:$AH15,"б"))</f>
        <v/>
      </c>
      <c r="AL15" s="11">
        <f>IF(B15="","",COUNTIF($D15:$AH15,"п"))</f>
        <v/>
      </c>
    </row>
    <row r="16">
      <c r="A16" s="18">
        <f>IF(B16="","",ROW()-5)</f>
        <v/>
      </c>
      <c r="B16" s="9" t="n"/>
      <c r="C16" s="9" t="n"/>
      <c r="D16" s="19" t="n"/>
      <c r="E16" s="19" t="n"/>
      <c r="F16" s="19" t="n"/>
      <c r="G16" s="19" t="n"/>
      <c r="H16" s="19" t="n"/>
      <c r="I16" s="19" t="n"/>
      <c r="J16" s="19" t="n"/>
      <c r="K16" s="19" t="n"/>
      <c r="L16" s="19" t="n"/>
      <c r="M16" s="19" t="n"/>
      <c r="N16" s="19" t="n"/>
      <c r="O16" s="19" t="n"/>
      <c r="P16" s="19" t="n"/>
      <c r="Q16" s="19" t="n"/>
      <c r="R16" s="19" t="n"/>
      <c r="S16" s="19" t="n"/>
      <c r="T16" s="19" t="n"/>
      <c r="U16" s="19" t="n"/>
      <c r="V16" s="19" t="n"/>
      <c r="W16" s="19" t="n"/>
      <c r="X16" s="19" t="n"/>
      <c r="Y16" s="19" t="n"/>
      <c r="Z16" s="19" t="n"/>
      <c r="AA16" s="19" t="n"/>
      <c r="AB16" s="19" t="n"/>
      <c r="AC16" s="19" t="n"/>
      <c r="AD16" s="19" t="n"/>
      <c r="AE16" s="19" t="n"/>
      <c r="AF16" s="19" t="n"/>
      <c r="AG16" s="19" t="n"/>
      <c r="AH16" s="19" t="n"/>
      <c r="AI16" s="11">
        <f>IF(B16="","",COUNTIF($D16:$AH16,"1"))</f>
        <v/>
      </c>
      <c r="AJ16" s="11">
        <f>IF(B16="","",COUNTIF($D16:$AH16,"н"))</f>
        <v/>
      </c>
      <c r="AK16" s="11">
        <f>IF(B16="","",COUNTIF($D16:$AH16,"б"))</f>
        <v/>
      </c>
      <c r="AL16" s="11">
        <f>IF(B16="","",COUNTIF($D16:$AH16,"п"))</f>
        <v/>
      </c>
    </row>
    <row r="17">
      <c r="A17" s="18">
        <f>IF(B17="","",ROW()-5)</f>
        <v/>
      </c>
      <c r="B17" s="9" t="n"/>
      <c r="C17" s="9" t="n"/>
      <c r="D17" s="19" t="n"/>
      <c r="E17" s="19" t="n"/>
      <c r="F17" s="19" t="n"/>
      <c r="G17" s="19" t="n"/>
      <c r="H17" s="19" t="n"/>
      <c r="I17" s="19" t="n"/>
      <c r="J17" s="19" t="n"/>
      <c r="K17" s="19" t="n"/>
      <c r="L17" s="19" t="n"/>
      <c r="M17" s="19" t="n"/>
      <c r="N17" s="19" t="n"/>
      <c r="O17" s="19" t="n"/>
      <c r="P17" s="19" t="n"/>
      <c r="Q17" s="19" t="n"/>
      <c r="R17" s="19" t="n"/>
      <c r="S17" s="19" t="n"/>
      <c r="T17" s="19" t="n"/>
      <c r="U17" s="19" t="n"/>
      <c r="V17" s="19" t="n"/>
      <c r="W17" s="19" t="n"/>
      <c r="X17" s="19" t="n"/>
      <c r="Y17" s="19" t="n"/>
      <c r="Z17" s="19" t="n"/>
      <c r="AA17" s="19" t="n"/>
      <c r="AB17" s="19" t="n"/>
      <c r="AC17" s="19" t="n"/>
      <c r="AD17" s="19" t="n"/>
      <c r="AE17" s="19" t="n"/>
      <c r="AF17" s="19" t="n"/>
      <c r="AG17" s="19" t="n"/>
      <c r="AH17" s="19" t="n"/>
      <c r="AI17" s="11">
        <f>IF(B17="","",COUNTIF($D17:$AH17,"1"))</f>
        <v/>
      </c>
      <c r="AJ17" s="11">
        <f>IF(B17="","",COUNTIF($D17:$AH17,"н"))</f>
        <v/>
      </c>
      <c r="AK17" s="11">
        <f>IF(B17="","",COUNTIF($D17:$AH17,"б"))</f>
        <v/>
      </c>
      <c r="AL17" s="11">
        <f>IF(B17="","",COUNTIF($D17:$AH17,"п"))</f>
        <v/>
      </c>
    </row>
    <row r="18">
      <c r="A18" s="18">
        <f>IF(B18="","",ROW()-5)</f>
        <v/>
      </c>
      <c r="B18" s="9" t="n"/>
      <c r="C18" s="9" t="n"/>
      <c r="D18" s="19" t="n"/>
      <c r="E18" s="19" t="n"/>
      <c r="F18" s="19" t="n"/>
      <c r="G18" s="19" t="n"/>
      <c r="H18" s="19" t="n"/>
      <c r="I18" s="19" t="n"/>
      <c r="J18" s="19" t="n"/>
      <c r="K18" s="19" t="n"/>
      <c r="L18" s="19" t="n"/>
      <c r="M18" s="19" t="n"/>
      <c r="N18" s="19" t="n"/>
      <c r="O18" s="19" t="n"/>
      <c r="P18" s="19" t="n"/>
      <c r="Q18" s="19" t="n"/>
      <c r="R18" s="19" t="n"/>
      <c r="S18" s="19" t="n"/>
      <c r="T18" s="19" t="n"/>
      <c r="U18" s="19" t="n"/>
      <c r="V18" s="19" t="n"/>
      <c r="W18" s="19" t="n"/>
      <c r="X18" s="19" t="n"/>
      <c r="Y18" s="19" t="n"/>
      <c r="Z18" s="19" t="n"/>
      <c r="AA18" s="19" t="n"/>
      <c r="AB18" s="19" t="n"/>
      <c r="AC18" s="19" t="n"/>
      <c r="AD18" s="19" t="n"/>
      <c r="AE18" s="19" t="n"/>
      <c r="AF18" s="19" t="n"/>
      <c r="AG18" s="19" t="n"/>
      <c r="AH18" s="19" t="n"/>
      <c r="AI18" s="11">
        <f>IF(B18="","",COUNTIF($D18:$AH18,"1"))</f>
        <v/>
      </c>
      <c r="AJ18" s="11">
        <f>IF(B18="","",COUNTIF($D18:$AH18,"н"))</f>
        <v/>
      </c>
      <c r="AK18" s="11">
        <f>IF(B18="","",COUNTIF($D18:$AH18,"б"))</f>
        <v/>
      </c>
      <c r="AL18" s="11">
        <f>IF(B18="","",COUNTIF($D18:$AH18,"п"))</f>
        <v/>
      </c>
    </row>
    <row r="19">
      <c r="A19" s="18">
        <f>IF(B19="","",ROW()-5)</f>
        <v/>
      </c>
      <c r="B19" s="9" t="n"/>
      <c r="C19" s="9" t="n"/>
      <c r="D19" s="19" t="n"/>
      <c r="E19" s="19" t="n"/>
      <c r="F19" s="19" t="n"/>
      <c r="G19" s="19" t="n"/>
      <c r="H19" s="19" t="n"/>
      <c r="I19" s="19" t="n"/>
      <c r="J19" s="19" t="n"/>
      <c r="K19" s="19" t="n"/>
      <c r="L19" s="19" t="n"/>
      <c r="M19" s="19" t="n"/>
      <c r="N19" s="19" t="n"/>
      <c r="O19" s="19" t="n"/>
      <c r="P19" s="19" t="n"/>
      <c r="Q19" s="19" t="n"/>
      <c r="R19" s="19" t="n"/>
      <c r="S19" s="19" t="n"/>
      <c r="T19" s="19" t="n"/>
      <c r="U19" s="19" t="n"/>
      <c r="V19" s="19" t="n"/>
      <c r="W19" s="19" t="n"/>
      <c r="X19" s="19" t="n"/>
      <c r="Y19" s="19" t="n"/>
      <c r="Z19" s="19" t="n"/>
      <c r="AA19" s="19" t="n"/>
      <c r="AB19" s="19" t="n"/>
      <c r="AC19" s="19" t="n"/>
      <c r="AD19" s="19" t="n"/>
      <c r="AE19" s="19" t="n"/>
      <c r="AF19" s="19" t="n"/>
      <c r="AG19" s="19" t="n"/>
      <c r="AH19" s="19" t="n"/>
      <c r="AI19" s="11">
        <f>IF(B19="","",COUNTIF($D19:$AH19,"1"))</f>
        <v/>
      </c>
      <c r="AJ19" s="11">
        <f>IF(B19="","",COUNTIF($D19:$AH19,"н"))</f>
        <v/>
      </c>
      <c r="AK19" s="11">
        <f>IF(B19="","",COUNTIF($D19:$AH19,"б"))</f>
        <v/>
      </c>
      <c r="AL19" s="11">
        <f>IF(B19="","",COUNTIF($D19:$AH19,"п"))</f>
        <v/>
      </c>
    </row>
    <row r="20">
      <c r="A20" s="18">
        <f>IF(B20="","",ROW()-5)</f>
        <v/>
      </c>
      <c r="B20" s="9" t="n"/>
      <c r="C20" s="9" t="n"/>
      <c r="D20" s="19" t="n"/>
      <c r="E20" s="19" t="n"/>
      <c r="F20" s="19" t="n"/>
      <c r="G20" s="19" t="n"/>
      <c r="H20" s="19" t="n"/>
      <c r="I20" s="19" t="n"/>
      <c r="J20" s="19" t="n"/>
      <c r="K20" s="19" t="n"/>
      <c r="L20" s="19" t="n"/>
      <c r="M20" s="19" t="n"/>
      <c r="N20" s="19" t="n"/>
      <c r="O20" s="19" t="n"/>
      <c r="P20" s="19" t="n"/>
      <c r="Q20" s="19" t="n"/>
      <c r="R20" s="19" t="n"/>
      <c r="S20" s="19" t="n"/>
      <c r="T20" s="19" t="n"/>
      <c r="U20" s="19" t="n"/>
      <c r="V20" s="19" t="n"/>
      <c r="W20" s="19" t="n"/>
      <c r="X20" s="19" t="n"/>
      <c r="Y20" s="19" t="n"/>
      <c r="Z20" s="19" t="n"/>
      <c r="AA20" s="19" t="n"/>
      <c r="AB20" s="19" t="n"/>
      <c r="AC20" s="19" t="n"/>
      <c r="AD20" s="19" t="n"/>
      <c r="AE20" s="19" t="n"/>
      <c r="AF20" s="19" t="n"/>
      <c r="AG20" s="19" t="n"/>
      <c r="AH20" s="19" t="n"/>
      <c r="AI20" s="11">
        <f>IF(B20="","",COUNTIF($D20:$AH20,"1"))</f>
        <v/>
      </c>
      <c r="AJ20" s="11">
        <f>IF(B20="","",COUNTIF($D20:$AH20,"н"))</f>
        <v/>
      </c>
      <c r="AK20" s="11">
        <f>IF(B20="","",COUNTIF($D20:$AH20,"б"))</f>
        <v/>
      </c>
      <c r="AL20" s="11">
        <f>IF(B20="","",COUNTIF($D20:$AH20,"п"))</f>
        <v/>
      </c>
    </row>
    <row r="21">
      <c r="A21" s="18">
        <f>IF(B21="","",ROW()-5)</f>
        <v/>
      </c>
      <c r="B21" s="9" t="n"/>
      <c r="C21" s="9" t="n"/>
      <c r="D21" s="19" t="n"/>
      <c r="E21" s="19" t="n"/>
      <c r="F21" s="19" t="n"/>
      <c r="G21" s="19" t="n"/>
      <c r="H21" s="19" t="n"/>
      <c r="I21" s="19" t="n"/>
      <c r="J21" s="19" t="n"/>
      <c r="K21" s="19" t="n"/>
      <c r="L21" s="19" t="n"/>
      <c r="M21" s="19" t="n"/>
      <c r="N21" s="19" t="n"/>
      <c r="O21" s="19" t="n"/>
      <c r="P21" s="19" t="n"/>
      <c r="Q21" s="19" t="n"/>
      <c r="R21" s="19" t="n"/>
      <c r="S21" s="19" t="n"/>
      <c r="T21" s="19" t="n"/>
      <c r="U21" s="19" t="n"/>
      <c r="V21" s="19" t="n"/>
      <c r="W21" s="19" t="n"/>
      <c r="X21" s="19" t="n"/>
      <c r="Y21" s="19" t="n"/>
      <c r="Z21" s="19" t="n"/>
      <c r="AA21" s="19" t="n"/>
      <c r="AB21" s="19" t="n"/>
      <c r="AC21" s="19" t="n"/>
      <c r="AD21" s="19" t="n"/>
      <c r="AE21" s="19" t="n"/>
      <c r="AF21" s="19" t="n"/>
      <c r="AG21" s="19" t="n"/>
      <c r="AH21" s="19" t="n"/>
      <c r="AI21" s="11">
        <f>IF(B21="","",COUNTIF($D21:$AH21,"1"))</f>
        <v/>
      </c>
      <c r="AJ21" s="11">
        <f>IF(B21="","",COUNTIF($D21:$AH21,"н"))</f>
        <v/>
      </c>
      <c r="AK21" s="11">
        <f>IF(B21="","",COUNTIF($D21:$AH21,"б"))</f>
        <v/>
      </c>
      <c r="AL21" s="11">
        <f>IF(B21="","",COUNTIF($D21:$AH21,"п"))</f>
        <v/>
      </c>
    </row>
    <row r="22">
      <c r="A22" s="18">
        <f>IF(B22="","",ROW()-5)</f>
        <v/>
      </c>
      <c r="B22" s="9" t="n"/>
      <c r="C22" s="9" t="n"/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/>
      <c r="M22" s="19" t="n"/>
      <c r="N22" s="19" t="n"/>
      <c r="O22" s="19" t="n"/>
      <c r="P22" s="19" t="n"/>
      <c r="Q22" s="19" t="n"/>
      <c r="R22" s="19" t="n"/>
      <c r="S22" s="19" t="n"/>
      <c r="T22" s="19" t="n"/>
      <c r="U22" s="19" t="n"/>
      <c r="V22" s="19" t="n"/>
      <c r="W22" s="19" t="n"/>
      <c r="X22" s="19" t="n"/>
      <c r="Y22" s="19" t="n"/>
      <c r="Z22" s="19" t="n"/>
      <c r="AA22" s="19" t="n"/>
      <c r="AB22" s="19" t="n"/>
      <c r="AC22" s="19" t="n"/>
      <c r="AD22" s="19" t="n"/>
      <c r="AE22" s="19" t="n"/>
      <c r="AF22" s="19" t="n"/>
      <c r="AG22" s="19" t="n"/>
      <c r="AH22" s="19" t="n"/>
      <c r="AI22" s="11">
        <f>IF(B22="","",COUNTIF($D22:$AH22,"1"))</f>
        <v/>
      </c>
      <c r="AJ22" s="11">
        <f>IF(B22="","",COUNTIF($D22:$AH22,"н"))</f>
        <v/>
      </c>
      <c r="AK22" s="11">
        <f>IF(B22="","",COUNTIF($D22:$AH22,"б"))</f>
        <v/>
      </c>
      <c r="AL22" s="11">
        <f>IF(B22="","",COUNTIF($D22:$AH22,"п"))</f>
        <v/>
      </c>
    </row>
    <row r="23">
      <c r="A23" s="18">
        <f>IF(B23="","",ROW()-5)</f>
        <v/>
      </c>
      <c r="B23" s="9" t="n"/>
      <c r="C23" s="9" t="n"/>
      <c r="D23" s="19" t="n"/>
      <c r="E23" s="19" t="n"/>
      <c r="F23" s="19" t="n"/>
      <c r="G23" s="19" t="n"/>
      <c r="H23" s="19" t="n"/>
      <c r="I23" s="19" t="n"/>
      <c r="J23" s="19" t="n"/>
      <c r="K23" s="19" t="n"/>
      <c r="L23" s="19" t="n"/>
      <c r="M23" s="19" t="n"/>
      <c r="N23" s="19" t="n"/>
      <c r="O23" s="19" t="n"/>
      <c r="P23" s="19" t="n"/>
      <c r="Q23" s="19" t="n"/>
      <c r="R23" s="19" t="n"/>
      <c r="S23" s="19" t="n"/>
      <c r="T23" s="19" t="n"/>
      <c r="U23" s="19" t="n"/>
      <c r="V23" s="19" t="n"/>
      <c r="W23" s="19" t="n"/>
      <c r="X23" s="19" t="n"/>
      <c r="Y23" s="19" t="n"/>
      <c r="Z23" s="19" t="n"/>
      <c r="AA23" s="19" t="n"/>
      <c r="AB23" s="19" t="n"/>
      <c r="AC23" s="19" t="n"/>
      <c r="AD23" s="19" t="n"/>
      <c r="AE23" s="19" t="n"/>
      <c r="AF23" s="19" t="n"/>
      <c r="AG23" s="19" t="n"/>
      <c r="AH23" s="19" t="n"/>
      <c r="AI23" s="11">
        <f>IF(B23="","",COUNTIF($D23:$AH23,"1"))</f>
        <v/>
      </c>
      <c r="AJ23" s="11">
        <f>IF(B23="","",COUNTIF($D23:$AH23,"н"))</f>
        <v/>
      </c>
      <c r="AK23" s="11">
        <f>IF(B23="","",COUNTIF($D23:$AH23,"б"))</f>
        <v/>
      </c>
      <c r="AL23" s="11">
        <f>IF(B23="","",COUNTIF($D23:$AH23,"п"))</f>
        <v/>
      </c>
    </row>
    <row r="24">
      <c r="A24" s="18">
        <f>IF(B24="","",ROW()-5)</f>
        <v/>
      </c>
      <c r="B24" s="9" t="n"/>
      <c r="C24" s="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19" t="n"/>
      <c r="O24" s="19" t="n"/>
      <c r="P24" s="19" t="n"/>
      <c r="Q24" s="19" t="n"/>
      <c r="R24" s="19" t="n"/>
      <c r="S24" s="19" t="n"/>
      <c r="T24" s="19" t="n"/>
      <c r="U24" s="19" t="n"/>
      <c r="V24" s="19" t="n"/>
      <c r="W24" s="19" t="n"/>
      <c r="X24" s="19" t="n"/>
      <c r="Y24" s="19" t="n"/>
      <c r="Z24" s="19" t="n"/>
      <c r="AA24" s="19" t="n"/>
      <c r="AB24" s="19" t="n"/>
      <c r="AC24" s="19" t="n"/>
      <c r="AD24" s="19" t="n"/>
      <c r="AE24" s="19" t="n"/>
      <c r="AF24" s="19" t="n"/>
      <c r="AG24" s="19" t="n"/>
      <c r="AH24" s="19" t="n"/>
      <c r="AI24" s="11">
        <f>IF(B24="","",COUNTIF($D24:$AH24,"1"))</f>
        <v/>
      </c>
      <c r="AJ24" s="11">
        <f>IF(B24="","",COUNTIF($D24:$AH24,"н"))</f>
        <v/>
      </c>
      <c r="AK24" s="11">
        <f>IF(B24="","",COUNTIF($D24:$AH24,"б"))</f>
        <v/>
      </c>
      <c r="AL24" s="11">
        <f>IF(B24="","",COUNTIF($D24:$AH24,"п"))</f>
        <v/>
      </c>
    </row>
    <row r="25">
      <c r="A25" s="18">
        <f>IF(B25="","",ROW()-5)</f>
        <v/>
      </c>
      <c r="B25" s="9" t="n"/>
      <c r="C25" s="9" t="n"/>
      <c r="D25" s="19" t="n"/>
      <c r="E25" s="19" t="n"/>
      <c r="F25" s="19" t="n"/>
      <c r="G25" s="19" t="n"/>
      <c r="H25" s="19" t="n"/>
      <c r="I25" s="19" t="n"/>
      <c r="J25" s="19" t="n"/>
      <c r="K25" s="19" t="n"/>
      <c r="L25" s="19" t="n"/>
      <c r="M25" s="19" t="n"/>
      <c r="N25" s="19" t="n"/>
      <c r="O25" s="19" t="n"/>
      <c r="P25" s="19" t="n"/>
      <c r="Q25" s="19" t="n"/>
      <c r="R25" s="19" t="n"/>
      <c r="S25" s="19" t="n"/>
      <c r="T25" s="19" t="n"/>
      <c r="U25" s="19" t="n"/>
      <c r="V25" s="19" t="n"/>
      <c r="W25" s="19" t="n"/>
      <c r="X25" s="19" t="n"/>
      <c r="Y25" s="19" t="n"/>
      <c r="Z25" s="19" t="n"/>
      <c r="AA25" s="19" t="n"/>
      <c r="AB25" s="19" t="n"/>
      <c r="AC25" s="19" t="n"/>
      <c r="AD25" s="19" t="n"/>
      <c r="AE25" s="19" t="n"/>
      <c r="AF25" s="19" t="n"/>
      <c r="AG25" s="19" t="n"/>
      <c r="AH25" s="19" t="n"/>
      <c r="AI25" s="11">
        <f>IF(B25="","",COUNTIF($D25:$AH25,"1"))</f>
        <v/>
      </c>
      <c r="AJ25" s="11">
        <f>IF(B25="","",COUNTIF($D25:$AH25,"н"))</f>
        <v/>
      </c>
      <c r="AK25" s="11">
        <f>IF(B25="","",COUNTIF($D25:$AH25,"б"))</f>
        <v/>
      </c>
      <c r="AL25" s="11">
        <f>IF(B25="","",COUNTIF($D25:$AH25,"п"))</f>
        <v/>
      </c>
    </row>
    <row r="26">
      <c r="A26" s="18">
        <f>IF(B26="","",ROW()-5)</f>
        <v/>
      </c>
      <c r="B26" s="9" t="n"/>
      <c r="C26" s="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  <c r="O26" s="19" t="n"/>
      <c r="P26" s="19" t="n"/>
      <c r="Q26" s="19" t="n"/>
      <c r="R26" s="19" t="n"/>
      <c r="S26" s="19" t="n"/>
      <c r="T26" s="19" t="n"/>
      <c r="U26" s="19" t="n"/>
      <c r="V26" s="19" t="n"/>
      <c r="W26" s="19" t="n"/>
      <c r="X26" s="19" t="n"/>
      <c r="Y26" s="19" t="n"/>
      <c r="Z26" s="19" t="n"/>
      <c r="AA26" s="19" t="n"/>
      <c r="AB26" s="19" t="n"/>
      <c r="AC26" s="19" t="n"/>
      <c r="AD26" s="19" t="n"/>
      <c r="AE26" s="19" t="n"/>
      <c r="AF26" s="19" t="n"/>
      <c r="AG26" s="19" t="n"/>
      <c r="AH26" s="19" t="n"/>
      <c r="AI26" s="11">
        <f>IF(B26="","",COUNTIF($D26:$AH26,"1"))</f>
        <v/>
      </c>
      <c r="AJ26" s="11">
        <f>IF(B26="","",COUNTIF($D26:$AH26,"н"))</f>
        <v/>
      </c>
      <c r="AK26" s="11">
        <f>IF(B26="","",COUNTIF($D26:$AH26,"б"))</f>
        <v/>
      </c>
      <c r="AL26" s="11">
        <f>IF(B26="","",COUNTIF($D26:$AH26,"п"))</f>
        <v/>
      </c>
    </row>
    <row r="27">
      <c r="A27" s="18">
        <f>IF(B27="","",ROW()-5)</f>
        <v/>
      </c>
      <c r="B27" s="9" t="n"/>
      <c r="C27" s="9" t="n"/>
      <c r="D27" s="19" t="n"/>
      <c r="E27" s="19" t="n"/>
      <c r="F27" s="19" t="n"/>
      <c r="G27" s="19" t="n"/>
      <c r="H27" s="19" t="n"/>
      <c r="I27" s="19" t="n"/>
      <c r="J27" s="19" t="n"/>
      <c r="K27" s="19" t="n"/>
      <c r="L27" s="19" t="n"/>
      <c r="M27" s="19" t="n"/>
      <c r="N27" s="19" t="n"/>
      <c r="O27" s="19" t="n"/>
      <c r="P27" s="19" t="n"/>
      <c r="Q27" s="19" t="n"/>
      <c r="R27" s="19" t="n"/>
      <c r="S27" s="19" t="n"/>
      <c r="T27" s="19" t="n"/>
      <c r="U27" s="19" t="n"/>
      <c r="V27" s="19" t="n"/>
      <c r="W27" s="19" t="n"/>
      <c r="X27" s="19" t="n"/>
      <c r="Y27" s="19" t="n"/>
      <c r="Z27" s="19" t="n"/>
      <c r="AA27" s="19" t="n"/>
      <c r="AB27" s="19" t="n"/>
      <c r="AC27" s="19" t="n"/>
      <c r="AD27" s="19" t="n"/>
      <c r="AE27" s="19" t="n"/>
      <c r="AF27" s="19" t="n"/>
      <c r="AG27" s="19" t="n"/>
      <c r="AH27" s="19" t="n"/>
      <c r="AI27" s="11">
        <f>IF(B27="","",COUNTIF($D27:$AH27,"1"))</f>
        <v/>
      </c>
      <c r="AJ27" s="11">
        <f>IF(B27="","",COUNTIF($D27:$AH27,"н"))</f>
        <v/>
      </c>
      <c r="AK27" s="11">
        <f>IF(B27="","",COUNTIF($D27:$AH27,"б"))</f>
        <v/>
      </c>
      <c r="AL27" s="11">
        <f>IF(B27="","",COUNTIF($D27:$AH27,"п"))</f>
        <v/>
      </c>
    </row>
    <row r="28">
      <c r="A28" s="18">
        <f>IF(B28="","",ROW()-5)</f>
        <v/>
      </c>
      <c r="B28" s="9" t="n"/>
      <c r="C28" s="9" t="n"/>
      <c r="D28" s="19" t="n"/>
      <c r="E28" s="19" t="n"/>
      <c r="F28" s="19" t="n"/>
      <c r="G28" s="19" t="n"/>
      <c r="H28" s="19" t="n"/>
      <c r="I28" s="19" t="n"/>
      <c r="J28" s="19" t="n"/>
      <c r="K28" s="19" t="n"/>
      <c r="L28" s="19" t="n"/>
      <c r="M28" s="19" t="n"/>
      <c r="N28" s="19" t="n"/>
      <c r="O28" s="19" t="n"/>
      <c r="P28" s="19" t="n"/>
      <c r="Q28" s="19" t="n"/>
      <c r="R28" s="19" t="n"/>
      <c r="S28" s="19" t="n"/>
      <c r="T28" s="19" t="n"/>
      <c r="U28" s="19" t="n"/>
      <c r="V28" s="19" t="n"/>
      <c r="W28" s="19" t="n"/>
      <c r="X28" s="19" t="n"/>
      <c r="Y28" s="19" t="n"/>
      <c r="Z28" s="19" t="n"/>
      <c r="AA28" s="19" t="n"/>
      <c r="AB28" s="19" t="n"/>
      <c r="AC28" s="19" t="n"/>
      <c r="AD28" s="19" t="n"/>
      <c r="AE28" s="19" t="n"/>
      <c r="AF28" s="19" t="n"/>
      <c r="AG28" s="19" t="n"/>
      <c r="AH28" s="19" t="n"/>
      <c r="AI28" s="11">
        <f>IF(B28="","",COUNTIF($D28:$AH28,"1"))</f>
        <v/>
      </c>
      <c r="AJ28" s="11">
        <f>IF(B28="","",COUNTIF($D28:$AH28,"н"))</f>
        <v/>
      </c>
      <c r="AK28" s="11">
        <f>IF(B28="","",COUNTIF($D28:$AH28,"б"))</f>
        <v/>
      </c>
      <c r="AL28" s="11">
        <f>IF(B28="","",COUNTIF($D28:$AH28,"п"))</f>
        <v/>
      </c>
    </row>
    <row r="29">
      <c r="A29" s="18">
        <f>IF(B29="","",ROW()-5)</f>
        <v/>
      </c>
      <c r="B29" s="9" t="n"/>
      <c r="C29" s="9" t="n"/>
      <c r="D29" s="19" t="n"/>
      <c r="E29" s="19" t="n"/>
      <c r="F29" s="19" t="n"/>
      <c r="G29" s="19" t="n"/>
      <c r="H29" s="19" t="n"/>
      <c r="I29" s="19" t="n"/>
      <c r="J29" s="19" t="n"/>
      <c r="K29" s="19" t="n"/>
      <c r="L29" s="19" t="n"/>
      <c r="M29" s="19" t="n"/>
      <c r="N29" s="19" t="n"/>
      <c r="O29" s="19" t="n"/>
      <c r="P29" s="19" t="n"/>
      <c r="Q29" s="19" t="n"/>
      <c r="R29" s="19" t="n"/>
      <c r="S29" s="19" t="n"/>
      <c r="T29" s="19" t="n"/>
      <c r="U29" s="19" t="n"/>
      <c r="V29" s="19" t="n"/>
      <c r="W29" s="19" t="n"/>
      <c r="X29" s="19" t="n"/>
      <c r="Y29" s="19" t="n"/>
      <c r="Z29" s="19" t="n"/>
      <c r="AA29" s="19" t="n"/>
      <c r="AB29" s="19" t="n"/>
      <c r="AC29" s="19" t="n"/>
      <c r="AD29" s="19" t="n"/>
      <c r="AE29" s="19" t="n"/>
      <c r="AF29" s="19" t="n"/>
      <c r="AG29" s="19" t="n"/>
      <c r="AH29" s="19" t="n"/>
      <c r="AI29" s="11">
        <f>IF(B29="","",COUNTIF($D29:$AH29,"1"))</f>
        <v/>
      </c>
      <c r="AJ29" s="11">
        <f>IF(B29="","",COUNTIF($D29:$AH29,"н"))</f>
        <v/>
      </c>
      <c r="AK29" s="11">
        <f>IF(B29="","",COUNTIF($D29:$AH29,"б"))</f>
        <v/>
      </c>
      <c r="AL29" s="11">
        <f>IF(B29="","",COUNTIF($D29:$AH29,"п"))</f>
        <v/>
      </c>
    </row>
    <row r="30">
      <c r="A30" s="18">
        <f>IF(B30="","",ROW()-5)</f>
        <v/>
      </c>
      <c r="B30" s="9" t="n"/>
      <c r="C30" s="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  <c r="M30" s="19" t="n"/>
      <c r="N30" s="19" t="n"/>
      <c r="O30" s="19" t="n"/>
      <c r="P30" s="19" t="n"/>
      <c r="Q30" s="19" t="n"/>
      <c r="R30" s="19" t="n"/>
      <c r="S30" s="19" t="n"/>
      <c r="T30" s="19" t="n"/>
      <c r="U30" s="19" t="n"/>
      <c r="V30" s="19" t="n"/>
      <c r="W30" s="19" t="n"/>
      <c r="X30" s="19" t="n"/>
      <c r="Y30" s="19" t="n"/>
      <c r="Z30" s="19" t="n"/>
      <c r="AA30" s="19" t="n"/>
      <c r="AB30" s="19" t="n"/>
      <c r="AC30" s="19" t="n"/>
      <c r="AD30" s="19" t="n"/>
      <c r="AE30" s="19" t="n"/>
      <c r="AF30" s="19" t="n"/>
      <c r="AG30" s="19" t="n"/>
      <c r="AH30" s="19" t="n"/>
      <c r="AI30" s="11">
        <f>IF(B30="","",COUNTIF($D30:$AH30,"1"))</f>
        <v/>
      </c>
      <c r="AJ30" s="11">
        <f>IF(B30="","",COUNTIF($D30:$AH30,"н"))</f>
        <v/>
      </c>
      <c r="AK30" s="11">
        <f>IF(B30="","",COUNTIF($D30:$AH30,"б"))</f>
        <v/>
      </c>
      <c r="AL30" s="11">
        <f>IF(B30="","",COUNTIF($D30:$AH30,"п"))</f>
        <v/>
      </c>
    </row>
    <row r="31">
      <c r="A31" s="18">
        <f>IF(B31="","",ROW()-5)</f>
        <v/>
      </c>
      <c r="B31" s="9" t="n"/>
      <c r="C31" s="9" t="n"/>
      <c r="D31" s="19" t="n"/>
      <c r="E31" s="19" t="n"/>
      <c r="F31" s="19" t="n"/>
      <c r="G31" s="19" t="n"/>
      <c r="H31" s="19" t="n"/>
      <c r="I31" s="19" t="n"/>
      <c r="J31" s="19" t="n"/>
      <c r="K31" s="19" t="n"/>
      <c r="L31" s="19" t="n"/>
      <c r="M31" s="19" t="n"/>
      <c r="N31" s="19" t="n"/>
      <c r="O31" s="19" t="n"/>
      <c r="P31" s="19" t="n"/>
      <c r="Q31" s="19" t="n"/>
      <c r="R31" s="19" t="n"/>
      <c r="S31" s="19" t="n"/>
      <c r="T31" s="19" t="n"/>
      <c r="U31" s="19" t="n"/>
      <c r="V31" s="19" t="n"/>
      <c r="W31" s="19" t="n"/>
      <c r="X31" s="19" t="n"/>
      <c r="Y31" s="19" t="n"/>
      <c r="Z31" s="19" t="n"/>
      <c r="AA31" s="19" t="n"/>
      <c r="AB31" s="19" t="n"/>
      <c r="AC31" s="19" t="n"/>
      <c r="AD31" s="19" t="n"/>
      <c r="AE31" s="19" t="n"/>
      <c r="AF31" s="19" t="n"/>
      <c r="AG31" s="19" t="n"/>
      <c r="AH31" s="19" t="n"/>
      <c r="AI31" s="11">
        <f>IF(B31="","",COUNTIF($D31:$AH31,"1"))</f>
        <v/>
      </c>
      <c r="AJ31" s="11">
        <f>IF(B31="","",COUNTIF($D31:$AH31,"н"))</f>
        <v/>
      </c>
      <c r="AK31" s="11">
        <f>IF(B31="","",COUNTIF($D31:$AH31,"б"))</f>
        <v/>
      </c>
      <c r="AL31" s="11">
        <f>IF(B31="","",COUNTIF($D31:$AH31,"п"))</f>
        <v/>
      </c>
    </row>
    <row r="32">
      <c r="A32" s="18">
        <f>IF(B32="","",ROW()-5)</f>
        <v/>
      </c>
      <c r="B32" s="9" t="n"/>
      <c r="C32" s="9" t="n"/>
      <c r="D32" s="19" t="n"/>
      <c r="E32" s="19" t="n"/>
      <c r="F32" s="19" t="n"/>
      <c r="G32" s="19" t="n"/>
      <c r="H32" s="19" t="n"/>
      <c r="I32" s="19" t="n"/>
      <c r="J32" s="19" t="n"/>
      <c r="K32" s="19" t="n"/>
      <c r="L32" s="19" t="n"/>
      <c r="M32" s="19" t="n"/>
      <c r="N32" s="19" t="n"/>
      <c r="O32" s="19" t="n"/>
      <c r="P32" s="19" t="n"/>
      <c r="Q32" s="19" t="n"/>
      <c r="R32" s="19" t="n"/>
      <c r="S32" s="19" t="n"/>
      <c r="T32" s="19" t="n"/>
      <c r="U32" s="19" t="n"/>
      <c r="V32" s="19" t="n"/>
      <c r="W32" s="19" t="n"/>
      <c r="X32" s="19" t="n"/>
      <c r="Y32" s="19" t="n"/>
      <c r="Z32" s="19" t="n"/>
      <c r="AA32" s="19" t="n"/>
      <c r="AB32" s="19" t="n"/>
      <c r="AC32" s="19" t="n"/>
      <c r="AD32" s="19" t="n"/>
      <c r="AE32" s="19" t="n"/>
      <c r="AF32" s="19" t="n"/>
      <c r="AG32" s="19" t="n"/>
      <c r="AH32" s="19" t="n"/>
      <c r="AI32" s="11">
        <f>IF(B32="","",COUNTIF($D32:$AH32,"1"))</f>
        <v/>
      </c>
      <c r="AJ32" s="11">
        <f>IF(B32="","",COUNTIF($D32:$AH32,"н"))</f>
        <v/>
      </c>
      <c r="AK32" s="11">
        <f>IF(B32="","",COUNTIF($D32:$AH32,"б"))</f>
        <v/>
      </c>
      <c r="AL32" s="11">
        <f>IF(B32="","",COUNTIF($D32:$AH32,"п"))</f>
        <v/>
      </c>
    </row>
    <row r="33">
      <c r="A33" s="18">
        <f>IF(B33="","",ROW()-5)</f>
        <v/>
      </c>
      <c r="B33" s="9" t="n"/>
      <c r="C33" s="9" t="n"/>
      <c r="D33" s="19" t="n"/>
      <c r="E33" s="19" t="n"/>
      <c r="F33" s="19" t="n"/>
      <c r="G33" s="19" t="n"/>
      <c r="H33" s="19" t="n"/>
      <c r="I33" s="19" t="n"/>
      <c r="J33" s="19" t="n"/>
      <c r="K33" s="19" t="n"/>
      <c r="L33" s="19" t="n"/>
      <c r="M33" s="19" t="n"/>
      <c r="N33" s="19" t="n"/>
      <c r="O33" s="19" t="n"/>
      <c r="P33" s="19" t="n"/>
      <c r="Q33" s="19" t="n"/>
      <c r="R33" s="19" t="n"/>
      <c r="S33" s="19" t="n"/>
      <c r="T33" s="19" t="n"/>
      <c r="U33" s="19" t="n"/>
      <c r="V33" s="19" t="n"/>
      <c r="W33" s="19" t="n"/>
      <c r="X33" s="19" t="n"/>
      <c r="Y33" s="19" t="n"/>
      <c r="Z33" s="19" t="n"/>
      <c r="AA33" s="19" t="n"/>
      <c r="AB33" s="19" t="n"/>
      <c r="AC33" s="19" t="n"/>
      <c r="AD33" s="19" t="n"/>
      <c r="AE33" s="19" t="n"/>
      <c r="AF33" s="19" t="n"/>
      <c r="AG33" s="19" t="n"/>
      <c r="AH33" s="19" t="n"/>
      <c r="AI33" s="11">
        <f>IF(B33="","",COUNTIF($D33:$AH33,"1"))</f>
        <v/>
      </c>
      <c r="AJ33" s="11">
        <f>IF(B33="","",COUNTIF($D33:$AH33,"н"))</f>
        <v/>
      </c>
      <c r="AK33" s="11">
        <f>IF(B33="","",COUNTIF($D33:$AH33,"б"))</f>
        <v/>
      </c>
      <c r="AL33" s="11">
        <f>IF(B33="","",COUNTIF($D33:$AH33,"п"))</f>
        <v/>
      </c>
    </row>
    <row r="34">
      <c r="A34" s="18">
        <f>IF(B34="","",ROW()-5)</f>
        <v/>
      </c>
      <c r="B34" s="9" t="n"/>
      <c r="C34" s="9" t="n"/>
      <c r="D34" s="19" t="n"/>
      <c r="E34" s="19" t="n"/>
      <c r="F34" s="19" t="n"/>
      <c r="G34" s="19" t="n"/>
      <c r="H34" s="19" t="n"/>
      <c r="I34" s="19" t="n"/>
      <c r="J34" s="19" t="n"/>
      <c r="K34" s="19" t="n"/>
      <c r="L34" s="19" t="n"/>
      <c r="M34" s="19" t="n"/>
      <c r="N34" s="19" t="n"/>
      <c r="O34" s="19" t="n"/>
      <c r="P34" s="19" t="n"/>
      <c r="Q34" s="19" t="n"/>
      <c r="R34" s="19" t="n"/>
      <c r="S34" s="19" t="n"/>
      <c r="T34" s="19" t="n"/>
      <c r="U34" s="19" t="n"/>
      <c r="V34" s="19" t="n"/>
      <c r="W34" s="19" t="n"/>
      <c r="X34" s="19" t="n"/>
      <c r="Y34" s="19" t="n"/>
      <c r="Z34" s="19" t="n"/>
      <c r="AA34" s="19" t="n"/>
      <c r="AB34" s="19" t="n"/>
      <c r="AC34" s="19" t="n"/>
      <c r="AD34" s="19" t="n"/>
      <c r="AE34" s="19" t="n"/>
      <c r="AF34" s="19" t="n"/>
      <c r="AG34" s="19" t="n"/>
      <c r="AH34" s="19" t="n"/>
      <c r="AI34" s="11">
        <f>IF(B34="","",COUNTIF($D34:$AH34,"1"))</f>
        <v/>
      </c>
      <c r="AJ34" s="11">
        <f>IF(B34="","",COUNTIF($D34:$AH34,"н"))</f>
        <v/>
      </c>
      <c r="AK34" s="11">
        <f>IF(B34="","",COUNTIF($D34:$AH34,"б"))</f>
        <v/>
      </c>
      <c r="AL34" s="11">
        <f>IF(B34="","",COUNTIF($D34:$AH34,"п"))</f>
        <v/>
      </c>
    </row>
    <row r="35">
      <c r="A35" s="18">
        <f>IF(B35="","",ROW()-5)</f>
        <v/>
      </c>
      <c r="B35" s="9" t="n"/>
      <c r="C35" s="9" t="n"/>
      <c r="D35" s="19" t="n"/>
      <c r="E35" s="19" t="n"/>
      <c r="F35" s="19" t="n"/>
      <c r="G35" s="19" t="n"/>
      <c r="H35" s="19" t="n"/>
      <c r="I35" s="19" t="n"/>
      <c r="J35" s="19" t="n"/>
      <c r="K35" s="19" t="n"/>
      <c r="L35" s="19" t="n"/>
      <c r="M35" s="19" t="n"/>
      <c r="N35" s="19" t="n"/>
      <c r="O35" s="19" t="n"/>
      <c r="P35" s="19" t="n"/>
      <c r="Q35" s="19" t="n"/>
      <c r="R35" s="19" t="n"/>
      <c r="S35" s="19" t="n"/>
      <c r="T35" s="19" t="n"/>
      <c r="U35" s="19" t="n"/>
      <c r="V35" s="19" t="n"/>
      <c r="W35" s="19" t="n"/>
      <c r="X35" s="19" t="n"/>
      <c r="Y35" s="19" t="n"/>
      <c r="Z35" s="19" t="n"/>
      <c r="AA35" s="19" t="n"/>
      <c r="AB35" s="19" t="n"/>
      <c r="AC35" s="19" t="n"/>
      <c r="AD35" s="19" t="n"/>
      <c r="AE35" s="19" t="n"/>
      <c r="AF35" s="19" t="n"/>
      <c r="AG35" s="19" t="n"/>
      <c r="AH35" s="19" t="n"/>
      <c r="AI35" s="11">
        <f>IF(B35="","",COUNTIF($D35:$AH35,"1"))</f>
        <v/>
      </c>
      <c r="AJ35" s="11">
        <f>IF(B35="","",COUNTIF($D35:$AH35,"н"))</f>
        <v/>
      </c>
      <c r="AK35" s="11">
        <f>IF(B35="","",COUNTIF($D35:$AH35,"б"))</f>
        <v/>
      </c>
      <c r="AL35" s="11">
        <f>IF(B35="","",COUNTIF($D35:$AH35,"п"))</f>
        <v/>
      </c>
    </row>
    <row r="36">
      <c r="A36" s="18">
        <f>IF(B36="","",ROW()-5)</f>
        <v/>
      </c>
      <c r="B36" s="9" t="n"/>
      <c r="C36" s="9" t="n"/>
      <c r="D36" s="19" t="n"/>
      <c r="E36" s="19" t="n"/>
      <c r="F36" s="19" t="n"/>
      <c r="G36" s="19" t="n"/>
      <c r="H36" s="19" t="n"/>
      <c r="I36" s="19" t="n"/>
      <c r="J36" s="19" t="n"/>
      <c r="K36" s="19" t="n"/>
      <c r="L36" s="19" t="n"/>
      <c r="M36" s="19" t="n"/>
      <c r="N36" s="19" t="n"/>
      <c r="O36" s="19" t="n"/>
      <c r="P36" s="19" t="n"/>
      <c r="Q36" s="19" t="n"/>
      <c r="R36" s="19" t="n"/>
      <c r="S36" s="19" t="n"/>
      <c r="T36" s="19" t="n"/>
      <c r="U36" s="19" t="n"/>
      <c r="V36" s="19" t="n"/>
      <c r="W36" s="19" t="n"/>
      <c r="X36" s="19" t="n"/>
      <c r="Y36" s="19" t="n"/>
      <c r="Z36" s="19" t="n"/>
      <c r="AA36" s="19" t="n"/>
      <c r="AB36" s="19" t="n"/>
      <c r="AC36" s="19" t="n"/>
      <c r="AD36" s="19" t="n"/>
      <c r="AE36" s="19" t="n"/>
      <c r="AF36" s="19" t="n"/>
      <c r="AG36" s="19" t="n"/>
      <c r="AH36" s="19" t="n"/>
      <c r="AI36" s="11">
        <f>IF(B36="","",COUNTIF($D36:$AH36,"1"))</f>
        <v/>
      </c>
      <c r="AJ36" s="11">
        <f>IF(B36="","",COUNTIF($D36:$AH36,"н"))</f>
        <v/>
      </c>
      <c r="AK36" s="11">
        <f>IF(B36="","",COUNTIF($D36:$AH36,"б"))</f>
        <v/>
      </c>
      <c r="AL36" s="11">
        <f>IF(B36="","",COUNTIF($D36:$AH36,"п"))</f>
        <v/>
      </c>
    </row>
    <row r="37">
      <c r="A37" s="18">
        <f>IF(B37="","",ROW()-5)</f>
        <v/>
      </c>
      <c r="B37" s="9" t="n"/>
      <c r="C37" s="9" t="n"/>
      <c r="D37" s="19" t="n"/>
      <c r="E37" s="19" t="n"/>
      <c r="F37" s="19" t="n"/>
      <c r="G37" s="19" t="n"/>
      <c r="H37" s="19" t="n"/>
      <c r="I37" s="19" t="n"/>
      <c r="J37" s="19" t="n"/>
      <c r="K37" s="19" t="n"/>
      <c r="L37" s="19" t="n"/>
      <c r="M37" s="19" t="n"/>
      <c r="N37" s="19" t="n"/>
      <c r="O37" s="19" t="n"/>
      <c r="P37" s="19" t="n"/>
      <c r="Q37" s="19" t="n"/>
      <c r="R37" s="19" t="n"/>
      <c r="S37" s="19" t="n"/>
      <c r="T37" s="19" t="n"/>
      <c r="U37" s="19" t="n"/>
      <c r="V37" s="19" t="n"/>
      <c r="W37" s="19" t="n"/>
      <c r="X37" s="19" t="n"/>
      <c r="Y37" s="19" t="n"/>
      <c r="Z37" s="19" t="n"/>
      <c r="AA37" s="19" t="n"/>
      <c r="AB37" s="19" t="n"/>
      <c r="AC37" s="19" t="n"/>
      <c r="AD37" s="19" t="n"/>
      <c r="AE37" s="19" t="n"/>
      <c r="AF37" s="19" t="n"/>
      <c r="AG37" s="19" t="n"/>
      <c r="AH37" s="19" t="n"/>
      <c r="AI37" s="11">
        <f>IF(B37="","",COUNTIF($D37:$AH37,"1"))</f>
        <v/>
      </c>
      <c r="AJ37" s="11">
        <f>IF(B37="","",COUNTIF($D37:$AH37,"н"))</f>
        <v/>
      </c>
      <c r="AK37" s="11">
        <f>IF(B37="","",COUNTIF($D37:$AH37,"б"))</f>
        <v/>
      </c>
      <c r="AL37" s="11">
        <f>IF(B37="","",COUNTIF($D37:$AH37,"п"))</f>
        <v/>
      </c>
    </row>
    <row r="38">
      <c r="A38" s="18">
        <f>IF(B38="","",ROW()-5)</f>
        <v/>
      </c>
      <c r="B38" s="9" t="n"/>
      <c r="C38" s="9" t="n"/>
      <c r="D38" s="19" t="n"/>
      <c r="E38" s="19" t="n"/>
      <c r="F38" s="19" t="n"/>
      <c r="G38" s="19" t="n"/>
      <c r="H38" s="19" t="n"/>
      <c r="I38" s="19" t="n"/>
      <c r="J38" s="19" t="n"/>
      <c r="K38" s="19" t="n"/>
      <c r="L38" s="19" t="n"/>
      <c r="M38" s="19" t="n"/>
      <c r="N38" s="19" t="n"/>
      <c r="O38" s="19" t="n"/>
      <c r="P38" s="19" t="n"/>
      <c r="Q38" s="19" t="n"/>
      <c r="R38" s="19" t="n"/>
      <c r="S38" s="19" t="n"/>
      <c r="T38" s="19" t="n"/>
      <c r="U38" s="19" t="n"/>
      <c r="V38" s="19" t="n"/>
      <c r="W38" s="19" t="n"/>
      <c r="X38" s="19" t="n"/>
      <c r="Y38" s="19" t="n"/>
      <c r="Z38" s="19" t="n"/>
      <c r="AA38" s="19" t="n"/>
      <c r="AB38" s="19" t="n"/>
      <c r="AC38" s="19" t="n"/>
      <c r="AD38" s="19" t="n"/>
      <c r="AE38" s="19" t="n"/>
      <c r="AF38" s="19" t="n"/>
      <c r="AG38" s="19" t="n"/>
      <c r="AH38" s="19" t="n"/>
      <c r="AI38" s="11">
        <f>IF(B38="","",COUNTIF($D38:$AH38,"1"))</f>
        <v/>
      </c>
      <c r="AJ38" s="11">
        <f>IF(B38="","",COUNTIF($D38:$AH38,"н"))</f>
        <v/>
      </c>
      <c r="AK38" s="11">
        <f>IF(B38="","",COUNTIF($D38:$AH38,"б"))</f>
        <v/>
      </c>
      <c r="AL38" s="11">
        <f>IF(B38="","",COUNTIF($D38:$AH38,"п"))</f>
        <v/>
      </c>
    </row>
    <row r="39">
      <c r="A39" s="18">
        <f>IF(B39="","",ROW()-5)</f>
        <v/>
      </c>
      <c r="B39" s="9" t="n"/>
      <c r="C39" s="9" t="n"/>
      <c r="D39" s="19" t="n"/>
      <c r="E39" s="19" t="n"/>
      <c r="F39" s="19" t="n"/>
      <c r="G39" s="19" t="n"/>
      <c r="H39" s="19" t="n"/>
      <c r="I39" s="19" t="n"/>
      <c r="J39" s="19" t="n"/>
      <c r="K39" s="19" t="n"/>
      <c r="L39" s="19" t="n"/>
      <c r="M39" s="19" t="n"/>
      <c r="N39" s="19" t="n"/>
      <c r="O39" s="19" t="n"/>
      <c r="P39" s="19" t="n"/>
      <c r="Q39" s="19" t="n"/>
      <c r="R39" s="19" t="n"/>
      <c r="S39" s="19" t="n"/>
      <c r="T39" s="19" t="n"/>
      <c r="U39" s="19" t="n"/>
      <c r="V39" s="19" t="n"/>
      <c r="W39" s="19" t="n"/>
      <c r="X39" s="19" t="n"/>
      <c r="Y39" s="19" t="n"/>
      <c r="Z39" s="19" t="n"/>
      <c r="AA39" s="19" t="n"/>
      <c r="AB39" s="19" t="n"/>
      <c r="AC39" s="19" t="n"/>
      <c r="AD39" s="19" t="n"/>
      <c r="AE39" s="19" t="n"/>
      <c r="AF39" s="19" t="n"/>
      <c r="AG39" s="19" t="n"/>
      <c r="AH39" s="19" t="n"/>
      <c r="AI39" s="11">
        <f>IF(B39="","",COUNTIF($D39:$AH39,"1"))</f>
        <v/>
      </c>
      <c r="AJ39" s="11">
        <f>IF(B39="","",COUNTIF($D39:$AH39,"н"))</f>
        <v/>
      </c>
      <c r="AK39" s="11">
        <f>IF(B39="","",COUNTIF($D39:$AH39,"б"))</f>
        <v/>
      </c>
      <c r="AL39" s="11">
        <f>IF(B39="","",COUNTIF($D39:$AH39,"п"))</f>
        <v/>
      </c>
    </row>
    <row r="40">
      <c r="A40" s="18">
        <f>IF(B40="","",ROW()-5)</f>
        <v/>
      </c>
      <c r="B40" s="9" t="n"/>
      <c r="C40" s="9" t="n"/>
      <c r="D40" s="19" t="n"/>
      <c r="E40" s="19" t="n"/>
      <c r="F40" s="19" t="n"/>
      <c r="G40" s="19" t="n"/>
      <c r="H40" s="19" t="n"/>
      <c r="I40" s="19" t="n"/>
      <c r="J40" s="19" t="n"/>
      <c r="K40" s="19" t="n"/>
      <c r="L40" s="19" t="n"/>
      <c r="M40" s="19" t="n"/>
      <c r="N40" s="19" t="n"/>
      <c r="O40" s="19" t="n"/>
      <c r="P40" s="19" t="n"/>
      <c r="Q40" s="19" t="n"/>
      <c r="R40" s="19" t="n"/>
      <c r="S40" s="19" t="n"/>
      <c r="T40" s="19" t="n"/>
      <c r="U40" s="19" t="n"/>
      <c r="V40" s="19" t="n"/>
      <c r="W40" s="19" t="n"/>
      <c r="X40" s="19" t="n"/>
      <c r="Y40" s="19" t="n"/>
      <c r="Z40" s="19" t="n"/>
      <c r="AA40" s="19" t="n"/>
      <c r="AB40" s="19" t="n"/>
      <c r="AC40" s="19" t="n"/>
      <c r="AD40" s="19" t="n"/>
      <c r="AE40" s="19" t="n"/>
      <c r="AF40" s="19" t="n"/>
      <c r="AG40" s="19" t="n"/>
      <c r="AH40" s="19" t="n"/>
      <c r="AI40" s="11">
        <f>IF(B40="","",COUNTIF($D40:$AH40,"1"))</f>
        <v/>
      </c>
      <c r="AJ40" s="11">
        <f>IF(B40="","",COUNTIF($D40:$AH40,"н"))</f>
        <v/>
      </c>
      <c r="AK40" s="11">
        <f>IF(B40="","",COUNTIF($D40:$AH40,"б"))</f>
        <v/>
      </c>
      <c r="AL40" s="11">
        <f>IF(B40="","",COUNTIF($D40:$AH40,"п"))</f>
        <v/>
      </c>
    </row>
    <row r="41">
      <c r="A41" s="18">
        <f>IF(B41="","",ROW()-5)</f>
        <v/>
      </c>
      <c r="B41" s="9" t="n"/>
      <c r="C41" s="9" t="n"/>
      <c r="D41" s="19" t="n"/>
      <c r="E41" s="19" t="n"/>
      <c r="F41" s="19" t="n"/>
      <c r="G41" s="19" t="n"/>
      <c r="H41" s="19" t="n"/>
      <c r="I41" s="19" t="n"/>
      <c r="J41" s="19" t="n"/>
      <c r="K41" s="19" t="n"/>
      <c r="L41" s="19" t="n"/>
      <c r="M41" s="19" t="n"/>
      <c r="N41" s="19" t="n"/>
      <c r="O41" s="19" t="n"/>
      <c r="P41" s="19" t="n"/>
      <c r="Q41" s="19" t="n"/>
      <c r="R41" s="19" t="n"/>
      <c r="S41" s="19" t="n"/>
      <c r="T41" s="19" t="n"/>
      <c r="U41" s="19" t="n"/>
      <c r="V41" s="19" t="n"/>
      <c r="W41" s="19" t="n"/>
      <c r="X41" s="19" t="n"/>
      <c r="Y41" s="19" t="n"/>
      <c r="Z41" s="19" t="n"/>
      <c r="AA41" s="19" t="n"/>
      <c r="AB41" s="19" t="n"/>
      <c r="AC41" s="19" t="n"/>
      <c r="AD41" s="19" t="n"/>
      <c r="AE41" s="19" t="n"/>
      <c r="AF41" s="19" t="n"/>
      <c r="AG41" s="19" t="n"/>
      <c r="AH41" s="19" t="n"/>
      <c r="AI41" s="11">
        <f>IF(B41="","",COUNTIF($D41:$AH41,"1"))</f>
        <v/>
      </c>
      <c r="AJ41" s="11">
        <f>IF(B41="","",COUNTIF($D41:$AH41,"н"))</f>
        <v/>
      </c>
      <c r="AK41" s="11">
        <f>IF(B41="","",COUNTIF($D41:$AH41,"б"))</f>
        <v/>
      </c>
      <c r="AL41" s="11">
        <f>IF(B41="","",COUNTIF($D41:$AH41,"п"))</f>
        <v/>
      </c>
    </row>
    <row r="42">
      <c r="A42" s="18">
        <f>IF(B42="","",ROW()-5)</f>
        <v/>
      </c>
      <c r="B42" s="9" t="n"/>
      <c r="C42" s="9" t="n"/>
      <c r="D42" s="19" t="n"/>
      <c r="E42" s="19" t="n"/>
      <c r="F42" s="19" t="n"/>
      <c r="G42" s="19" t="n"/>
      <c r="H42" s="19" t="n"/>
      <c r="I42" s="19" t="n"/>
      <c r="J42" s="19" t="n"/>
      <c r="K42" s="19" t="n"/>
      <c r="L42" s="19" t="n"/>
      <c r="M42" s="19" t="n"/>
      <c r="N42" s="19" t="n"/>
      <c r="O42" s="19" t="n"/>
      <c r="P42" s="19" t="n"/>
      <c r="Q42" s="19" t="n"/>
      <c r="R42" s="19" t="n"/>
      <c r="S42" s="19" t="n"/>
      <c r="T42" s="19" t="n"/>
      <c r="U42" s="19" t="n"/>
      <c r="V42" s="19" t="n"/>
      <c r="W42" s="19" t="n"/>
      <c r="X42" s="19" t="n"/>
      <c r="Y42" s="19" t="n"/>
      <c r="Z42" s="19" t="n"/>
      <c r="AA42" s="19" t="n"/>
      <c r="AB42" s="19" t="n"/>
      <c r="AC42" s="19" t="n"/>
      <c r="AD42" s="19" t="n"/>
      <c r="AE42" s="19" t="n"/>
      <c r="AF42" s="19" t="n"/>
      <c r="AG42" s="19" t="n"/>
      <c r="AH42" s="19" t="n"/>
      <c r="AI42" s="11">
        <f>IF(B42="","",COUNTIF($D42:$AH42,"1"))</f>
        <v/>
      </c>
      <c r="AJ42" s="11">
        <f>IF(B42="","",COUNTIF($D42:$AH42,"н"))</f>
        <v/>
      </c>
      <c r="AK42" s="11">
        <f>IF(B42="","",COUNTIF($D42:$AH42,"б"))</f>
        <v/>
      </c>
      <c r="AL42" s="11">
        <f>IF(B42="","",COUNTIF($D42:$AH42,"п"))</f>
        <v/>
      </c>
    </row>
    <row r="43">
      <c r="A43" s="18">
        <f>IF(B43="","",ROW()-5)</f>
        <v/>
      </c>
      <c r="B43" s="9" t="n"/>
      <c r="C43" s="9" t="n"/>
      <c r="D43" s="19" t="n"/>
      <c r="E43" s="19" t="n"/>
      <c r="F43" s="19" t="n"/>
      <c r="G43" s="19" t="n"/>
      <c r="H43" s="19" t="n"/>
      <c r="I43" s="19" t="n"/>
      <c r="J43" s="19" t="n"/>
      <c r="K43" s="19" t="n"/>
      <c r="L43" s="19" t="n"/>
      <c r="M43" s="19" t="n"/>
      <c r="N43" s="19" t="n"/>
      <c r="O43" s="19" t="n"/>
      <c r="P43" s="19" t="n"/>
      <c r="Q43" s="19" t="n"/>
      <c r="R43" s="19" t="n"/>
      <c r="S43" s="19" t="n"/>
      <c r="T43" s="19" t="n"/>
      <c r="U43" s="19" t="n"/>
      <c r="V43" s="19" t="n"/>
      <c r="W43" s="19" t="n"/>
      <c r="X43" s="19" t="n"/>
      <c r="Y43" s="19" t="n"/>
      <c r="Z43" s="19" t="n"/>
      <c r="AA43" s="19" t="n"/>
      <c r="AB43" s="19" t="n"/>
      <c r="AC43" s="19" t="n"/>
      <c r="AD43" s="19" t="n"/>
      <c r="AE43" s="19" t="n"/>
      <c r="AF43" s="19" t="n"/>
      <c r="AG43" s="19" t="n"/>
      <c r="AH43" s="19" t="n"/>
      <c r="AI43" s="11">
        <f>IF(B43="","",COUNTIF($D43:$AH43,"1"))</f>
        <v/>
      </c>
      <c r="AJ43" s="11">
        <f>IF(B43="","",COUNTIF($D43:$AH43,"н"))</f>
        <v/>
      </c>
      <c r="AK43" s="11">
        <f>IF(B43="","",COUNTIF($D43:$AH43,"б"))</f>
        <v/>
      </c>
      <c r="AL43" s="11">
        <f>IF(B43="","",COUNTIF($D43:$AH43,"п"))</f>
        <v/>
      </c>
    </row>
    <row r="44">
      <c r="A44" s="18">
        <f>IF(B44="","",ROW()-5)</f>
        <v/>
      </c>
      <c r="B44" s="9" t="n"/>
      <c r="C44" s="9" t="n"/>
      <c r="D44" s="19" t="n"/>
      <c r="E44" s="19" t="n"/>
      <c r="F44" s="19" t="n"/>
      <c r="G44" s="19" t="n"/>
      <c r="H44" s="19" t="n"/>
      <c r="I44" s="19" t="n"/>
      <c r="J44" s="19" t="n"/>
      <c r="K44" s="19" t="n"/>
      <c r="L44" s="19" t="n"/>
      <c r="M44" s="19" t="n"/>
      <c r="N44" s="19" t="n"/>
      <c r="O44" s="19" t="n"/>
      <c r="P44" s="19" t="n"/>
      <c r="Q44" s="19" t="n"/>
      <c r="R44" s="19" t="n"/>
      <c r="S44" s="19" t="n"/>
      <c r="T44" s="19" t="n"/>
      <c r="U44" s="19" t="n"/>
      <c r="V44" s="19" t="n"/>
      <c r="W44" s="19" t="n"/>
      <c r="X44" s="19" t="n"/>
      <c r="Y44" s="19" t="n"/>
      <c r="Z44" s="19" t="n"/>
      <c r="AA44" s="19" t="n"/>
      <c r="AB44" s="19" t="n"/>
      <c r="AC44" s="19" t="n"/>
      <c r="AD44" s="19" t="n"/>
      <c r="AE44" s="19" t="n"/>
      <c r="AF44" s="19" t="n"/>
      <c r="AG44" s="19" t="n"/>
      <c r="AH44" s="19" t="n"/>
      <c r="AI44" s="11">
        <f>IF(B44="","",COUNTIF($D44:$AH44,"1"))</f>
        <v/>
      </c>
      <c r="AJ44" s="11">
        <f>IF(B44="","",COUNTIF($D44:$AH44,"н"))</f>
        <v/>
      </c>
      <c r="AK44" s="11">
        <f>IF(B44="","",COUNTIF($D44:$AH44,"б"))</f>
        <v/>
      </c>
      <c r="AL44" s="11">
        <f>IF(B44="","",COUNTIF($D44:$AH44,"п"))</f>
        <v/>
      </c>
    </row>
    <row r="45">
      <c r="A45" s="18">
        <f>IF(B45="","",ROW()-5)</f>
        <v/>
      </c>
      <c r="B45" s="9" t="n"/>
      <c r="C45" s="9" t="n"/>
      <c r="D45" s="19" t="n"/>
      <c r="E45" s="19" t="n"/>
      <c r="F45" s="19" t="n"/>
      <c r="G45" s="19" t="n"/>
      <c r="H45" s="19" t="n"/>
      <c r="I45" s="19" t="n"/>
      <c r="J45" s="19" t="n"/>
      <c r="K45" s="19" t="n"/>
      <c r="L45" s="19" t="n"/>
      <c r="M45" s="19" t="n"/>
      <c r="N45" s="19" t="n"/>
      <c r="O45" s="19" t="n"/>
      <c r="P45" s="19" t="n"/>
      <c r="Q45" s="19" t="n"/>
      <c r="R45" s="19" t="n"/>
      <c r="S45" s="19" t="n"/>
      <c r="T45" s="19" t="n"/>
      <c r="U45" s="19" t="n"/>
      <c r="V45" s="19" t="n"/>
      <c r="W45" s="19" t="n"/>
      <c r="X45" s="19" t="n"/>
      <c r="Y45" s="19" t="n"/>
      <c r="Z45" s="19" t="n"/>
      <c r="AA45" s="19" t="n"/>
      <c r="AB45" s="19" t="n"/>
      <c r="AC45" s="19" t="n"/>
      <c r="AD45" s="19" t="n"/>
      <c r="AE45" s="19" t="n"/>
      <c r="AF45" s="19" t="n"/>
      <c r="AG45" s="19" t="n"/>
      <c r="AH45" s="19" t="n"/>
      <c r="AI45" s="11">
        <f>IF(B45="","",COUNTIF($D45:$AH45,"1"))</f>
        <v/>
      </c>
      <c r="AJ45" s="11">
        <f>IF(B45="","",COUNTIF($D45:$AH45,"н"))</f>
        <v/>
      </c>
      <c r="AK45" s="11">
        <f>IF(B45="","",COUNTIF($D45:$AH45,"б"))</f>
        <v/>
      </c>
      <c r="AL45" s="11">
        <f>IF(B45="","",COUNTIF($D45:$AH45,"п"))</f>
        <v/>
      </c>
    </row>
    <row r="47">
      <c r="B47" s="13" t="inlineStr">
        <is>
          <t>Пришло за день</t>
        </is>
      </c>
      <c r="D47" s="20">
        <f>IF(D$5="","",COUNTIF(D$6:D$45,"1"))</f>
        <v/>
      </c>
      <c r="E47" s="20">
        <f>IF(E$5="","",COUNTIF(E$6:E$45,"1"))</f>
        <v/>
      </c>
      <c r="F47" s="20">
        <f>IF(F$5="","",COUNTIF(F$6:F$45,"1"))</f>
        <v/>
      </c>
      <c r="G47" s="20">
        <f>IF(G$5="","",COUNTIF(G$6:G$45,"1"))</f>
        <v/>
      </c>
      <c r="H47" s="20">
        <f>IF(H$5="","",COUNTIF(H$6:H$45,"1"))</f>
        <v/>
      </c>
      <c r="I47" s="20">
        <f>IF(I$5="","",COUNTIF(I$6:I$45,"1"))</f>
        <v/>
      </c>
      <c r="J47" s="20">
        <f>IF(J$5="","",COUNTIF(J$6:J$45,"1"))</f>
        <v/>
      </c>
      <c r="K47" s="20">
        <f>IF(K$5="","",COUNTIF(K$6:K$45,"1"))</f>
        <v/>
      </c>
      <c r="L47" s="20">
        <f>IF(L$5="","",COUNTIF(L$6:L$45,"1"))</f>
        <v/>
      </c>
      <c r="M47" s="20">
        <f>IF(M$5="","",COUNTIF(M$6:M$45,"1"))</f>
        <v/>
      </c>
      <c r="N47" s="20">
        <f>IF(N$5="","",COUNTIF(N$6:N$45,"1"))</f>
        <v/>
      </c>
      <c r="O47" s="20">
        <f>IF(O$5="","",COUNTIF(O$6:O$45,"1"))</f>
        <v/>
      </c>
      <c r="P47" s="20">
        <f>IF(P$5="","",COUNTIF(P$6:P$45,"1"))</f>
        <v/>
      </c>
      <c r="Q47" s="20">
        <f>IF(Q$5="","",COUNTIF(Q$6:Q$45,"1"))</f>
        <v/>
      </c>
      <c r="R47" s="20">
        <f>IF(R$5="","",COUNTIF(R$6:R$45,"1"))</f>
        <v/>
      </c>
      <c r="S47" s="20">
        <f>IF(S$5="","",COUNTIF(S$6:S$45,"1"))</f>
        <v/>
      </c>
      <c r="T47" s="20">
        <f>IF(T$5="","",COUNTIF(T$6:T$45,"1"))</f>
        <v/>
      </c>
      <c r="U47" s="20">
        <f>IF(U$5="","",COUNTIF(U$6:U$45,"1"))</f>
        <v/>
      </c>
      <c r="V47" s="20">
        <f>IF(V$5="","",COUNTIF(V$6:V$45,"1"))</f>
        <v/>
      </c>
      <c r="W47" s="20">
        <f>IF(W$5="","",COUNTIF(W$6:W$45,"1"))</f>
        <v/>
      </c>
      <c r="X47" s="20">
        <f>IF(X$5="","",COUNTIF(X$6:X$45,"1"))</f>
        <v/>
      </c>
      <c r="Y47" s="20">
        <f>IF(Y$5="","",COUNTIF(Y$6:Y$45,"1"))</f>
        <v/>
      </c>
      <c r="Z47" s="20">
        <f>IF(Z$5="","",COUNTIF(Z$6:Z$45,"1"))</f>
        <v/>
      </c>
      <c r="AA47" s="20">
        <f>IF(AA$5="","",COUNTIF(AA$6:AA$45,"1"))</f>
        <v/>
      </c>
      <c r="AB47" s="20">
        <f>IF(AB$5="","",COUNTIF(AB$6:AB$45,"1"))</f>
        <v/>
      </c>
      <c r="AC47" s="20">
        <f>IF(AC$5="","",COUNTIF(AC$6:AC$45,"1"))</f>
        <v/>
      </c>
      <c r="AD47" s="20">
        <f>IF(AD$5="","",COUNTIF(AD$6:AD$45,"1"))</f>
        <v/>
      </c>
      <c r="AE47" s="20">
        <f>IF(AE$5="","",COUNTIF(AE$6:AE$45,"1"))</f>
        <v/>
      </c>
      <c r="AF47" s="20">
        <f>IF(AF$5="","",COUNTIF(AF$6:AF$45,"1"))</f>
        <v/>
      </c>
      <c r="AG47" s="20">
        <f>IF(AG$5="","",COUNTIF(AG$6:AG$45,"1"))</f>
        <v/>
      </c>
      <c r="AH47" s="20">
        <f>IF(AH$5="","",COUNTIF(AH$6:AH$45,"1"))</f>
        <v/>
      </c>
    </row>
  </sheetData>
  <conditionalFormatting sqref="D4:AH47">
    <cfRule type="expression" priority="1" dxfId="2" stopIfTrue="1">
      <formula>D$5=""</formula>
    </cfRule>
    <cfRule type="expression" priority="4" dxfId="3">
      <formula>WEEKDAY(D$5,2)&gt;5</formula>
    </cfRule>
  </conditionalFormatting>
  <conditionalFormatting sqref="D6:AH45">
    <cfRule type="expression" priority="2" dxfId="0" stopIfTrue="1">
      <formula>D6="н"</formula>
    </cfRule>
    <cfRule type="expression" priority="3" dxfId="4" stopIfTrue="1">
      <formula>OR(D6=1,D6="1")</formula>
    </cfRule>
  </conditionalFormatting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L47"/>
  <sheetViews>
    <sheetView zoomScale="11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14" customWidth="1" min="3" max="3"/>
    <col width="3.4" customWidth="1" min="4" max="4"/>
    <col width="3.4" customWidth="1" min="5" max="5"/>
    <col width="3.4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3.4" customWidth="1" min="34" max="34"/>
    <col width="9" customWidth="1" min="35" max="35"/>
    <col width="9" customWidth="1" min="36" max="36"/>
    <col width="9" customWidth="1" min="37" max="37"/>
    <col width="9" customWidth="1" min="38" max="38"/>
  </cols>
  <sheetData>
    <row r="1">
      <c r="A1" s="6" t="inlineStr">
        <is>
          <t>Журнал посещаемости, август</t>
        </is>
      </c>
    </row>
    <row r="2">
      <c r="A2" s="13" t="inlineStr">
        <is>
          <t>Первый день месяца</t>
        </is>
      </c>
      <c r="C2" s="14" t="n">
        <v>46600</v>
      </c>
    </row>
    <row r="3">
      <c r="A3" s="7" t="inlineStr">
        <is>
          <t>Отметки: 1 был, н не пришёл, б болел, п пробное занятие. Жёлтые ячейки заполняете вы.</t>
        </is>
      </c>
    </row>
    <row r="4">
      <c r="D4" s="15">
        <f>IF(D$5="","",CHOOSE(WEEKDAY(D$5,2),"пн","вт","ср","чт","пт","сб","вс"))</f>
        <v/>
      </c>
      <c r="E4" s="15">
        <f>IF(E$5="","",CHOOSE(WEEKDAY(E$5,2),"пн","вт","ср","чт","пт","сб","вс"))</f>
        <v/>
      </c>
      <c r="F4" s="15">
        <f>IF(F$5="","",CHOOSE(WEEKDAY(F$5,2),"пн","вт","ср","чт","пт","сб","вс"))</f>
        <v/>
      </c>
      <c r="G4" s="15">
        <f>IF(G$5="","",CHOOSE(WEEKDAY(G$5,2),"пн","вт","ср","чт","пт","сб","вс"))</f>
        <v/>
      </c>
      <c r="H4" s="15">
        <f>IF(H$5="","",CHOOSE(WEEKDAY(H$5,2),"пн","вт","ср","чт","пт","сб","вс"))</f>
        <v/>
      </c>
      <c r="I4" s="15">
        <f>IF(I$5="","",CHOOSE(WEEKDAY(I$5,2),"пн","вт","ср","чт","пт","сб","вс"))</f>
        <v/>
      </c>
      <c r="J4" s="15">
        <f>IF(J$5="","",CHOOSE(WEEKDAY(J$5,2),"пн","вт","ср","чт","пт","сб","вс"))</f>
        <v/>
      </c>
      <c r="K4" s="15">
        <f>IF(K$5="","",CHOOSE(WEEKDAY(K$5,2),"пн","вт","ср","чт","пт","сб","вс"))</f>
        <v/>
      </c>
      <c r="L4" s="15">
        <f>IF(L$5="","",CHOOSE(WEEKDAY(L$5,2),"пн","вт","ср","чт","пт","сб","вс"))</f>
        <v/>
      </c>
      <c r="M4" s="15">
        <f>IF(M$5="","",CHOOSE(WEEKDAY(M$5,2),"пн","вт","ср","чт","пт","сб","вс"))</f>
        <v/>
      </c>
      <c r="N4" s="15">
        <f>IF(N$5="","",CHOOSE(WEEKDAY(N$5,2),"пн","вт","ср","чт","пт","сб","вс"))</f>
        <v/>
      </c>
      <c r="O4" s="15">
        <f>IF(O$5="","",CHOOSE(WEEKDAY(O$5,2),"пн","вт","ср","чт","пт","сб","вс"))</f>
        <v/>
      </c>
      <c r="P4" s="15">
        <f>IF(P$5="","",CHOOSE(WEEKDAY(P$5,2),"пн","вт","ср","чт","пт","сб","вс"))</f>
        <v/>
      </c>
      <c r="Q4" s="15">
        <f>IF(Q$5="","",CHOOSE(WEEKDAY(Q$5,2),"пн","вт","ср","чт","пт","сб","вс"))</f>
        <v/>
      </c>
      <c r="R4" s="15">
        <f>IF(R$5="","",CHOOSE(WEEKDAY(R$5,2),"пн","вт","ср","чт","пт","сб","вс"))</f>
        <v/>
      </c>
      <c r="S4" s="15">
        <f>IF(S$5="","",CHOOSE(WEEKDAY(S$5,2),"пн","вт","ср","чт","пт","сб","вс"))</f>
        <v/>
      </c>
      <c r="T4" s="15">
        <f>IF(T$5="","",CHOOSE(WEEKDAY(T$5,2),"пн","вт","ср","чт","пт","сб","вс"))</f>
        <v/>
      </c>
      <c r="U4" s="15">
        <f>IF(U$5="","",CHOOSE(WEEKDAY(U$5,2),"пн","вт","ср","чт","пт","сб","вс"))</f>
        <v/>
      </c>
      <c r="V4" s="15">
        <f>IF(V$5="","",CHOOSE(WEEKDAY(V$5,2),"пн","вт","ср","чт","пт","сб","вс"))</f>
        <v/>
      </c>
      <c r="W4" s="15">
        <f>IF(W$5="","",CHOOSE(WEEKDAY(W$5,2),"пн","вт","ср","чт","пт","сб","вс"))</f>
        <v/>
      </c>
      <c r="X4" s="15">
        <f>IF(X$5="","",CHOOSE(WEEKDAY(X$5,2),"пн","вт","ср","чт","пт","сб","вс"))</f>
        <v/>
      </c>
      <c r="Y4" s="15">
        <f>IF(Y$5="","",CHOOSE(WEEKDAY(Y$5,2),"пн","вт","ср","чт","пт","сб","вс"))</f>
        <v/>
      </c>
      <c r="Z4" s="15">
        <f>IF(Z$5="","",CHOOSE(WEEKDAY(Z$5,2),"пн","вт","ср","чт","пт","сб","вс"))</f>
        <v/>
      </c>
      <c r="AA4" s="15">
        <f>IF(AA$5="","",CHOOSE(WEEKDAY(AA$5,2),"пн","вт","ср","чт","пт","сб","вс"))</f>
        <v/>
      </c>
      <c r="AB4" s="15">
        <f>IF(AB$5="","",CHOOSE(WEEKDAY(AB$5,2),"пн","вт","ср","чт","пт","сб","вс"))</f>
        <v/>
      </c>
      <c r="AC4" s="15">
        <f>IF(AC$5="","",CHOOSE(WEEKDAY(AC$5,2),"пн","вт","ср","чт","пт","сб","вс"))</f>
        <v/>
      </c>
      <c r="AD4" s="15">
        <f>IF(AD$5="","",CHOOSE(WEEKDAY(AD$5,2),"пн","вт","ср","чт","пт","сб","вс"))</f>
        <v/>
      </c>
      <c r="AE4" s="15">
        <f>IF(AE$5="","",CHOOSE(WEEKDAY(AE$5,2),"пн","вт","ср","чт","пт","сб","вс"))</f>
        <v/>
      </c>
      <c r="AF4" s="15">
        <f>IF(AF$5="","",CHOOSE(WEEKDAY(AF$5,2),"пн","вт","ср","чт","пт","сб","вс"))</f>
        <v/>
      </c>
      <c r="AG4" s="15">
        <f>IF(AG$5="","",CHOOSE(WEEKDAY(AG$5,2),"пн","вт","ср","чт","пт","сб","вс"))</f>
        <v/>
      </c>
      <c r="AH4" s="15">
        <f>IF(AH$5="","",CHOOSE(WEEKDAY(AH$5,2),"пн","вт","ср","чт","пт","сб","вс"))</f>
        <v/>
      </c>
    </row>
    <row r="5" ht="30" customHeight="1">
      <c r="A5" s="16" t="inlineStr">
        <is>
          <t>№</t>
        </is>
      </c>
      <c r="B5" s="16" t="inlineStr">
        <is>
          <t>Ученик</t>
        </is>
      </c>
      <c r="C5" s="16" t="inlineStr">
        <is>
          <t>Группа</t>
        </is>
      </c>
      <c r="D5" s="17">
        <f>IF(1&lt;=DAY(EOMONTH($C$2,0)),$C$2+0,"")</f>
        <v/>
      </c>
      <c r="E5" s="17">
        <f>IF(2&lt;=DAY(EOMONTH($C$2,0)),$C$2+1,"")</f>
        <v/>
      </c>
      <c r="F5" s="17">
        <f>IF(3&lt;=DAY(EOMONTH($C$2,0)),$C$2+2,"")</f>
        <v/>
      </c>
      <c r="G5" s="17">
        <f>IF(4&lt;=DAY(EOMONTH($C$2,0)),$C$2+3,"")</f>
        <v/>
      </c>
      <c r="H5" s="17">
        <f>IF(5&lt;=DAY(EOMONTH($C$2,0)),$C$2+4,"")</f>
        <v/>
      </c>
      <c r="I5" s="17">
        <f>IF(6&lt;=DAY(EOMONTH($C$2,0)),$C$2+5,"")</f>
        <v/>
      </c>
      <c r="J5" s="17">
        <f>IF(7&lt;=DAY(EOMONTH($C$2,0)),$C$2+6,"")</f>
        <v/>
      </c>
      <c r="K5" s="17">
        <f>IF(8&lt;=DAY(EOMONTH($C$2,0)),$C$2+7,"")</f>
        <v/>
      </c>
      <c r="L5" s="17">
        <f>IF(9&lt;=DAY(EOMONTH($C$2,0)),$C$2+8,"")</f>
        <v/>
      </c>
      <c r="M5" s="17">
        <f>IF(10&lt;=DAY(EOMONTH($C$2,0)),$C$2+9,"")</f>
        <v/>
      </c>
      <c r="N5" s="17">
        <f>IF(11&lt;=DAY(EOMONTH($C$2,0)),$C$2+10,"")</f>
        <v/>
      </c>
      <c r="O5" s="17">
        <f>IF(12&lt;=DAY(EOMONTH($C$2,0)),$C$2+11,"")</f>
        <v/>
      </c>
      <c r="P5" s="17">
        <f>IF(13&lt;=DAY(EOMONTH($C$2,0)),$C$2+12,"")</f>
        <v/>
      </c>
      <c r="Q5" s="17">
        <f>IF(14&lt;=DAY(EOMONTH($C$2,0)),$C$2+13,"")</f>
        <v/>
      </c>
      <c r="R5" s="17">
        <f>IF(15&lt;=DAY(EOMONTH($C$2,0)),$C$2+14,"")</f>
        <v/>
      </c>
      <c r="S5" s="17">
        <f>IF(16&lt;=DAY(EOMONTH($C$2,0)),$C$2+15,"")</f>
        <v/>
      </c>
      <c r="T5" s="17">
        <f>IF(17&lt;=DAY(EOMONTH($C$2,0)),$C$2+16,"")</f>
        <v/>
      </c>
      <c r="U5" s="17">
        <f>IF(18&lt;=DAY(EOMONTH($C$2,0)),$C$2+17,"")</f>
        <v/>
      </c>
      <c r="V5" s="17">
        <f>IF(19&lt;=DAY(EOMONTH($C$2,0)),$C$2+18,"")</f>
        <v/>
      </c>
      <c r="W5" s="17">
        <f>IF(20&lt;=DAY(EOMONTH($C$2,0)),$C$2+19,"")</f>
        <v/>
      </c>
      <c r="X5" s="17">
        <f>IF(21&lt;=DAY(EOMONTH($C$2,0)),$C$2+20,"")</f>
        <v/>
      </c>
      <c r="Y5" s="17">
        <f>IF(22&lt;=DAY(EOMONTH($C$2,0)),$C$2+21,"")</f>
        <v/>
      </c>
      <c r="Z5" s="17">
        <f>IF(23&lt;=DAY(EOMONTH($C$2,0)),$C$2+22,"")</f>
        <v/>
      </c>
      <c r="AA5" s="17">
        <f>IF(24&lt;=DAY(EOMONTH($C$2,0)),$C$2+23,"")</f>
        <v/>
      </c>
      <c r="AB5" s="17">
        <f>IF(25&lt;=DAY(EOMONTH($C$2,0)),$C$2+24,"")</f>
        <v/>
      </c>
      <c r="AC5" s="17">
        <f>IF(26&lt;=DAY(EOMONTH($C$2,0)),$C$2+25,"")</f>
        <v/>
      </c>
      <c r="AD5" s="17">
        <f>IF(27&lt;=DAY(EOMONTH($C$2,0)),$C$2+26,"")</f>
        <v/>
      </c>
      <c r="AE5" s="17">
        <f>IF(28&lt;=DAY(EOMONTH($C$2,0)),$C$2+27,"")</f>
        <v/>
      </c>
      <c r="AF5" s="17">
        <f>IF(29&lt;=DAY(EOMONTH($C$2,0)),$C$2+28,"")</f>
        <v/>
      </c>
      <c r="AG5" s="17">
        <f>IF(30&lt;=DAY(EOMONTH($C$2,0)),$C$2+29,"")</f>
        <v/>
      </c>
      <c r="AH5" s="17">
        <f>IF(31&lt;=DAY(EOMONTH($C$2,0)),$C$2+30,"")</f>
        <v/>
      </c>
      <c r="AI5" s="8" t="inlineStr">
        <is>
          <t>Был</t>
        </is>
      </c>
      <c r="AJ5" s="8" t="inlineStr">
        <is>
          <t>Не пришёл</t>
        </is>
      </c>
      <c r="AK5" s="8" t="inlineStr">
        <is>
          <t>Болел</t>
        </is>
      </c>
      <c r="AL5" s="8" t="inlineStr">
        <is>
          <t>Пробных</t>
        </is>
      </c>
    </row>
    <row r="6">
      <c r="A6" s="18">
        <f>IF(B6="","",ROW()-5)</f>
        <v/>
      </c>
      <c r="B6" s="9" t="n"/>
      <c r="C6" s="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19" t="n"/>
      <c r="O6" s="19" t="n"/>
      <c r="P6" s="19" t="n"/>
      <c r="Q6" s="19" t="n"/>
      <c r="R6" s="19" t="n"/>
      <c r="S6" s="19" t="n"/>
      <c r="T6" s="19" t="n"/>
      <c r="U6" s="19" t="n"/>
      <c r="V6" s="19" t="n"/>
      <c r="W6" s="19" t="n"/>
      <c r="X6" s="19" t="n"/>
      <c r="Y6" s="19" t="n"/>
      <c r="Z6" s="19" t="n"/>
      <c r="AA6" s="19" t="n"/>
      <c r="AB6" s="19" t="n"/>
      <c r="AC6" s="19" t="n"/>
      <c r="AD6" s="19" t="n"/>
      <c r="AE6" s="19" t="n"/>
      <c r="AF6" s="19" t="n"/>
      <c r="AG6" s="19" t="n"/>
      <c r="AH6" s="19" t="n"/>
      <c r="AI6" s="11">
        <f>IF(B6="","",COUNTIF($D6:$AH6,"1"))</f>
        <v/>
      </c>
      <c r="AJ6" s="11">
        <f>IF(B6="","",COUNTIF($D6:$AH6,"н"))</f>
        <v/>
      </c>
      <c r="AK6" s="11">
        <f>IF(B6="","",COUNTIF($D6:$AH6,"б"))</f>
        <v/>
      </c>
      <c r="AL6" s="11">
        <f>IF(B6="","",COUNTIF($D6:$AH6,"п"))</f>
        <v/>
      </c>
    </row>
    <row r="7">
      <c r="A7" s="18">
        <f>IF(B7="","",ROW()-5)</f>
        <v/>
      </c>
      <c r="B7" s="9" t="n"/>
      <c r="C7" s="9" t="n"/>
      <c r="D7" s="19" t="n"/>
      <c r="E7" s="19" t="n"/>
      <c r="F7" s="19" t="n"/>
      <c r="G7" s="19" t="n"/>
      <c r="H7" s="19" t="n"/>
      <c r="I7" s="19" t="n"/>
      <c r="J7" s="19" t="n"/>
      <c r="K7" s="19" t="n"/>
      <c r="L7" s="19" t="n"/>
      <c r="M7" s="19" t="n"/>
      <c r="N7" s="19" t="n"/>
      <c r="O7" s="19" t="n"/>
      <c r="P7" s="19" t="n"/>
      <c r="Q7" s="19" t="n"/>
      <c r="R7" s="19" t="n"/>
      <c r="S7" s="19" t="n"/>
      <c r="T7" s="19" t="n"/>
      <c r="U7" s="19" t="n"/>
      <c r="V7" s="19" t="n"/>
      <c r="W7" s="19" t="n"/>
      <c r="X7" s="19" t="n"/>
      <c r="Y7" s="19" t="n"/>
      <c r="Z7" s="19" t="n"/>
      <c r="AA7" s="19" t="n"/>
      <c r="AB7" s="19" t="n"/>
      <c r="AC7" s="19" t="n"/>
      <c r="AD7" s="19" t="n"/>
      <c r="AE7" s="19" t="n"/>
      <c r="AF7" s="19" t="n"/>
      <c r="AG7" s="19" t="n"/>
      <c r="AH7" s="19" t="n"/>
      <c r="AI7" s="11">
        <f>IF(B7="","",COUNTIF($D7:$AH7,"1"))</f>
        <v/>
      </c>
      <c r="AJ7" s="11">
        <f>IF(B7="","",COUNTIF($D7:$AH7,"н"))</f>
        <v/>
      </c>
      <c r="AK7" s="11">
        <f>IF(B7="","",COUNTIF($D7:$AH7,"б"))</f>
        <v/>
      </c>
      <c r="AL7" s="11">
        <f>IF(B7="","",COUNTIF($D7:$AH7,"п"))</f>
        <v/>
      </c>
    </row>
    <row r="8">
      <c r="A8" s="18">
        <f>IF(B8="","",ROW()-5)</f>
        <v/>
      </c>
      <c r="B8" s="9" t="n"/>
      <c r="C8" s="9" t="n"/>
      <c r="D8" s="19" t="n"/>
      <c r="E8" s="19" t="n"/>
      <c r="F8" s="19" t="n"/>
      <c r="G8" s="19" t="n"/>
      <c r="H8" s="19" t="n"/>
      <c r="I8" s="19" t="n"/>
      <c r="J8" s="19" t="n"/>
      <c r="K8" s="19" t="n"/>
      <c r="L8" s="19" t="n"/>
      <c r="M8" s="19" t="n"/>
      <c r="N8" s="19" t="n"/>
      <c r="O8" s="19" t="n"/>
      <c r="P8" s="19" t="n"/>
      <c r="Q8" s="19" t="n"/>
      <c r="R8" s="19" t="n"/>
      <c r="S8" s="19" t="n"/>
      <c r="T8" s="19" t="n"/>
      <c r="U8" s="19" t="n"/>
      <c r="V8" s="19" t="n"/>
      <c r="W8" s="19" t="n"/>
      <c r="X8" s="19" t="n"/>
      <c r="Y8" s="19" t="n"/>
      <c r="Z8" s="19" t="n"/>
      <c r="AA8" s="19" t="n"/>
      <c r="AB8" s="19" t="n"/>
      <c r="AC8" s="19" t="n"/>
      <c r="AD8" s="19" t="n"/>
      <c r="AE8" s="19" t="n"/>
      <c r="AF8" s="19" t="n"/>
      <c r="AG8" s="19" t="n"/>
      <c r="AH8" s="19" t="n"/>
      <c r="AI8" s="11">
        <f>IF(B8="","",COUNTIF($D8:$AH8,"1"))</f>
        <v/>
      </c>
      <c r="AJ8" s="11">
        <f>IF(B8="","",COUNTIF($D8:$AH8,"н"))</f>
        <v/>
      </c>
      <c r="AK8" s="11">
        <f>IF(B8="","",COUNTIF($D8:$AH8,"б"))</f>
        <v/>
      </c>
      <c r="AL8" s="11">
        <f>IF(B8="","",COUNTIF($D8:$AH8,"п"))</f>
        <v/>
      </c>
    </row>
    <row r="9">
      <c r="A9" s="18">
        <f>IF(B9="","",ROW()-5)</f>
        <v/>
      </c>
      <c r="B9" s="9" t="n"/>
      <c r="C9" s="9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19" t="n"/>
      <c r="Q9" s="19" t="n"/>
      <c r="R9" s="19" t="n"/>
      <c r="S9" s="19" t="n"/>
      <c r="T9" s="19" t="n"/>
      <c r="U9" s="19" t="n"/>
      <c r="V9" s="19" t="n"/>
      <c r="W9" s="19" t="n"/>
      <c r="X9" s="19" t="n"/>
      <c r="Y9" s="19" t="n"/>
      <c r="Z9" s="19" t="n"/>
      <c r="AA9" s="19" t="n"/>
      <c r="AB9" s="19" t="n"/>
      <c r="AC9" s="19" t="n"/>
      <c r="AD9" s="19" t="n"/>
      <c r="AE9" s="19" t="n"/>
      <c r="AF9" s="19" t="n"/>
      <c r="AG9" s="19" t="n"/>
      <c r="AH9" s="19" t="n"/>
      <c r="AI9" s="11">
        <f>IF(B9="","",COUNTIF($D9:$AH9,"1"))</f>
        <v/>
      </c>
      <c r="AJ9" s="11">
        <f>IF(B9="","",COUNTIF($D9:$AH9,"н"))</f>
        <v/>
      </c>
      <c r="AK9" s="11">
        <f>IF(B9="","",COUNTIF($D9:$AH9,"б"))</f>
        <v/>
      </c>
      <c r="AL9" s="11">
        <f>IF(B9="","",COUNTIF($D9:$AH9,"п"))</f>
        <v/>
      </c>
    </row>
    <row r="10">
      <c r="A10" s="18">
        <f>IF(B10="","",ROW()-5)</f>
        <v/>
      </c>
      <c r="B10" s="9" t="n"/>
      <c r="C10" s="9" t="n"/>
      <c r="D10" s="19" t="n"/>
      <c r="E10" s="19" t="n"/>
      <c r="F10" s="19" t="n"/>
      <c r="G10" s="19" t="n"/>
      <c r="H10" s="19" t="n"/>
      <c r="I10" s="19" t="n"/>
      <c r="J10" s="19" t="n"/>
      <c r="K10" s="19" t="n"/>
      <c r="L10" s="19" t="n"/>
      <c r="M10" s="19" t="n"/>
      <c r="N10" s="19" t="n"/>
      <c r="O10" s="19" t="n"/>
      <c r="P10" s="19" t="n"/>
      <c r="Q10" s="19" t="n"/>
      <c r="R10" s="19" t="n"/>
      <c r="S10" s="19" t="n"/>
      <c r="T10" s="19" t="n"/>
      <c r="U10" s="19" t="n"/>
      <c r="V10" s="19" t="n"/>
      <c r="W10" s="19" t="n"/>
      <c r="X10" s="19" t="n"/>
      <c r="Y10" s="19" t="n"/>
      <c r="Z10" s="19" t="n"/>
      <c r="AA10" s="19" t="n"/>
      <c r="AB10" s="19" t="n"/>
      <c r="AC10" s="19" t="n"/>
      <c r="AD10" s="19" t="n"/>
      <c r="AE10" s="19" t="n"/>
      <c r="AF10" s="19" t="n"/>
      <c r="AG10" s="19" t="n"/>
      <c r="AH10" s="19" t="n"/>
      <c r="AI10" s="11">
        <f>IF(B10="","",COUNTIF($D10:$AH10,"1"))</f>
        <v/>
      </c>
      <c r="AJ10" s="11">
        <f>IF(B10="","",COUNTIF($D10:$AH10,"н"))</f>
        <v/>
      </c>
      <c r="AK10" s="11">
        <f>IF(B10="","",COUNTIF($D10:$AH10,"б"))</f>
        <v/>
      </c>
      <c r="AL10" s="11">
        <f>IF(B10="","",COUNTIF($D10:$AH10,"п"))</f>
        <v/>
      </c>
    </row>
    <row r="11">
      <c r="A11" s="18">
        <f>IF(B11="","",ROW()-5)</f>
        <v/>
      </c>
      <c r="B11" s="9" t="n"/>
      <c r="C11" s="9" t="n"/>
      <c r="D11" s="19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9" t="n"/>
      <c r="N11" s="19" t="n"/>
      <c r="O11" s="19" t="n"/>
      <c r="P11" s="19" t="n"/>
      <c r="Q11" s="19" t="n"/>
      <c r="R11" s="19" t="n"/>
      <c r="S11" s="19" t="n"/>
      <c r="T11" s="19" t="n"/>
      <c r="U11" s="19" t="n"/>
      <c r="V11" s="19" t="n"/>
      <c r="W11" s="19" t="n"/>
      <c r="X11" s="19" t="n"/>
      <c r="Y11" s="19" t="n"/>
      <c r="Z11" s="19" t="n"/>
      <c r="AA11" s="19" t="n"/>
      <c r="AB11" s="19" t="n"/>
      <c r="AC11" s="19" t="n"/>
      <c r="AD11" s="19" t="n"/>
      <c r="AE11" s="19" t="n"/>
      <c r="AF11" s="19" t="n"/>
      <c r="AG11" s="19" t="n"/>
      <c r="AH11" s="19" t="n"/>
      <c r="AI11" s="11">
        <f>IF(B11="","",COUNTIF($D11:$AH11,"1"))</f>
        <v/>
      </c>
      <c r="AJ11" s="11">
        <f>IF(B11="","",COUNTIF($D11:$AH11,"н"))</f>
        <v/>
      </c>
      <c r="AK11" s="11">
        <f>IF(B11="","",COUNTIF($D11:$AH11,"б"))</f>
        <v/>
      </c>
      <c r="AL11" s="11">
        <f>IF(B11="","",COUNTIF($D11:$AH11,"п"))</f>
        <v/>
      </c>
    </row>
    <row r="12">
      <c r="A12" s="18">
        <f>IF(B12="","",ROW()-5)</f>
        <v/>
      </c>
      <c r="B12" s="9" t="n"/>
      <c r="C12" s="9" t="n"/>
      <c r="D12" s="19" t="n"/>
      <c r="E12" s="19" t="n"/>
      <c r="F12" s="19" t="n"/>
      <c r="G12" s="19" t="n"/>
      <c r="H12" s="19" t="n"/>
      <c r="I12" s="19" t="n"/>
      <c r="J12" s="19" t="n"/>
      <c r="K12" s="19" t="n"/>
      <c r="L12" s="19" t="n"/>
      <c r="M12" s="19" t="n"/>
      <c r="N12" s="19" t="n"/>
      <c r="O12" s="19" t="n"/>
      <c r="P12" s="19" t="n"/>
      <c r="Q12" s="19" t="n"/>
      <c r="R12" s="19" t="n"/>
      <c r="S12" s="19" t="n"/>
      <c r="T12" s="19" t="n"/>
      <c r="U12" s="19" t="n"/>
      <c r="V12" s="19" t="n"/>
      <c r="W12" s="19" t="n"/>
      <c r="X12" s="19" t="n"/>
      <c r="Y12" s="19" t="n"/>
      <c r="Z12" s="19" t="n"/>
      <c r="AA12" s="19" t="n"/>
      <c r="AB12" s="19" t="n"/>
      <c r="AC12" s="19" t="n"/>
      <c r="AD12" s="19" t="n"/>
      <c r="AE12" s="19" t="n"/>
      <c r="AF12" s="19" t="n"/>
      <c r="AG12" s="19" t="n"/>
      <c r="AH12" s="19" t="n"/>
      <c r="AI12" s="11">
        <f>IF(B12="","",COUNTIF($D12:$AH12,"1"))</f>
        <v/>
      </c>
      <c r="AJ12" s="11">
        <f>IF(B12="","",COUNTIF($D12:$AH12,"н"))</f>
        <v/>
      </c>
      <c r="AK12" s="11">
        <f>IF(B12="","",COUNTIF($D12:$AH12,"б"))</f>
        <v/>
      </c>
      <c r="AL12" s="11">
        <f>IF(B12="","",COUNTIF($D12:$AH12,"п"))</f>
        <v/>
      </c>
    </row>
    <row r="13">
      <c r="A13" s="18">
        <f>IF(B13="","",ROW()-5)</f>
        <v/>
      </c>
      <c r="B13" s="9" t="n"/>
      <c r="C13" s="9" t="n"/>
      <c r="D13" s="19" t="n"/>
      <c r="E13" s="19" t="n"/>
      <c r="F13" s="19" t="n"/>
      <c r="G13" s="19" t="n"/>
      <c r="H13" s="19" t="n"/>
      <c r="I13" s="19" t="n"/>
      <c r="J13" s="19" t="n"/>
      <c r="K13" s="19" t="n"/>
      <c r="L13" s="19" t="n"/>
      <c r="M13" s="19" t="n"/>
      <c r="N13" s="19" t="n"/>
      <c r="O13" s="19" t="n"/>
      <c r="P13" s="19" t="n"/>
      <c r="Q13" s="19" t="n"/>
      <c r="R13" s="19" t="n"/>
      <c r="S13" s="19" t="n"/>
      <c r="T13" s="19" t="n"/>
      <c r="U13" s="19" t="n"/>
      <c r="V13" s="19" t="n"/>
      <c r="W13" s="19" t="n"/>
      <c r="X13" s="19" t="n"/>
      <c r="Y13" s="19" t="n"/>
      <c r="Z13" s="19" t="n"/>
      <c r="AA13" s="19" t="n"/>
      <c r="AB13" s="19" t="n"/>
      <c r="AC13" s="19" t="n"/>
      <c r="AD13" s="19" t="n"/>
      <c r="AE13" s="19" t="n"/>
      <c r="AF13" s="19" t="n"/>
      <c r="AG13" s="19" t="n"/>
      <c r="AH13" s="19" t="n"/>
      <c r="AI13" s="11">
        <f>IF(B13="","",COUNTIF($D13:$AH13,"1"))</f>
        <v/>
      </c>
      <c r="AJ13" s="11">
        <f>IF(B13="","",COUNTIF($D13:$AH13,"н"))</f>
        <v/>
      </c>
      <c r="AK13" s="11">
        <f>IF(B13="","",COUNTIF($D13:$AH13,"б"))</f>
        <v/>
      </c>
      <c r="AL13" s="11">
        <f>IF(B13="","",COUNTIF($D13:$AH13,"п"))</f>
        <v/>
      </c>
    </row>
    <row r="14">
      <c r="A14" s="18">
        <f>IF(B14="","",ROW()-5)</f>
        <v/>
      </c>
      <c r="B14" s="9" t="n"/>
      <c r="C14" s="9" t="n"/>
      <c r="D14" s="19" t="n"/>
      <c r="E14" s="19" t="n"/>
      <c r="F14" s="19" t="n"/>
      <c r="G14" s="19" t="n"/>
      <c r="H14" s="19" t="n"/>
      <c r="I14" s="19" t="n"/>
      <c r="J14" s="19" t="n"/>
      <c r="K14" s="19" t="n"/>
      <c r="L14" s="19" t="n"/>
      <c r="M14" s="19" t="n"/>
      <c r="N14" s="19" t="n"/>
      <c r="O14" s="19" t="n"/>
      <c r="P14" s="19" t="n"/>
      <c r="Q14" s="19" t="n"/>
      <c r="R14" s="19" t="n"/>
      <c r="S14" s="19" t="n"/>
      <c r="T14" s="19" t="n"/>
      <c r="U14" s="19" t="n"/>
      <c r="V14" s="19" t="n"/>
      <c r="W14" s="19" t="n"/>
      <c r="X14" s="19" t="n"/>
      <c r="Y14" s="19" t="n"/>
      <c r="Z14" s="19" t="n"/>
      <c r="AA14" s="19" t="n"/>
      <c r="AB14" s="19" t="n"/>
      <c r="AC14" s="19" t="n"/>
      <c r="AD14" s="19" t="n"/>
      <c r="AE14" s="19" t="n"/>
      <c r="AF14" s="19" t="n"/>
      <c r="AG14" s="19" t="n"/>
      <c r="AH14" s="19" t="n"/>
      <c r="AI14" s="11">
        <f>IF(B14="","",COUNTIF($D14:$AH14,"1"))</f>
        <v/>
      </c>
      <c r="AJ14" s="11">
        <f>IF(B14="","",COUNTIF($D14:$AH14,"н"))</f>
        <v/>
      </c>
      <c r="AK14" s="11">
        <f>IF(B14="","",COUNTIF($D14:$AH14,"б"))</f>
        <v/>
      </c>
      <c r="AL14" s="11">
        <f>IF(B14="","",COUNTIF($D14:$AH14,"п"))</f>
        <v/>
      </c>
    </row>
    <row r="15">
      <c r="A15" s="18">
        <f>IF(B15="","",ROW()-5)</f>
        <v/>
      </c>
      <c r="B15" s="9" t="n"/>
      <c r="C15" s="9" t="n"/>
      <c r="D15" s="19" t="n"/>
      <c r="E15" s="19" t="n"/>
      <c r="F15" s="19" t="n"/>
      <c r="G15" s="19" t="n"/>
      <c r="H15" s="19" t="n"/>
      <c r="I15" s="19" t="n"/>
      <c r="J15" s="19" t="n"/>
      <c r="K15" s="19" t="n"/>
      <c r="L15" s="19" t="n"/>
      <c r="M15" s="19" t="n"/>
      <c r="N15" s="19" t="n"/>
      <c r="O15" s="19" t="n"/>
      <c r="P15" s="19" t="n"/>
      <c r="Q15" s="19" t="n"/>
      <c r="R15" s="19" t="n"/>
      <c r="S15" s="19" t="n"/>
      <c r="T15" s="19" t="n"/>
      <c r="U15" s="19" t="n"/>
      <c r="V15" s="19" t="n"/>
      <c r="W15" s="19" t="n"/>
      <c r="X15" s="19" t="n"/>
      <c r="Y15" s="19" t="n"/>
      <c r="Z15" s="19" t="n"/>
      <c r="AA15" s="19" t="n"/>
      <c r="AB15" s="19" t="n"/>
      <c r="AC15" s="19" t="n"/>
      <c r="AD15" s="19" t="n"/>
      <c r="AE15" s="19" t="n"/>
      <c r="AF15" s="19" t="n"/>
      <c r="AG15" s="19" t="n"/>
      <c r="AH15" s="19" t="n"/>
      <c r="AI15" s="11">
        <f>IF(B15="","",COUNTIF($D15:$AH15,"1"))</f>
        <v/>
      </c>
      <c r="AJ15" s="11">
        <f>IF(B15="","",COUNTIF($D15:$AH15,"н"))</f>
        <v/>
      </c>
      <c r="AK15" s="11">
        <f>IF(B15="","",COUNTIF($D15:$AH15,"б"))</f>
        <v/>
      </c>
      <c r="AL15" s="11">
        <f>IF(B15="","",COUNTIF($D15:$AH15,"п"))</f>
        <v/>
      </c>
    </row>
    <row r="16">
      <c r="A16" s="18">
        <f>IF(B16="","",ROW()-5)</f>
        <v/>
      </c>
      <c r="B16" s="9" t="n"/>
      <c r="C16" s="9" t="n"/>
      <c r="D16" s="19" t="n"/>
      <c r="E16" s="19" t="n"/>
      <c r="F16" s="19" t="n"/>
      <c r="G16" s="19" t="n"/>
      <c r="H16" s="19" t="n"/>
      <c r="I16" s="19" t="n"/>
      <c r="J16" s="19" t="n"/>
      <c r="K16" s="19" t="n"/>
      <c r="L16" s="19" t="n"/>
      <c r="M16" s="19" t="n"/>
      <c r="N16" s="19" t="n"/>
      <c r="O16" s="19" t="n"/>
      <c r="P16" s="19" t="n"/>
      <c r="Q16" s="19" t="n"/>
      <c r="R16" s="19" t="n"/>
      <c r="S16" s="19" t="n"/>
      <c r="T16" s="19" t="n"/>
      <c r="U16" s="19" t="n"/>
      <c r="V16" s="19" t="n"/>
      <c r="W16" s="19" t="n"/>
      <c r="X16" s="19" t="n"/>
      <c r="Y16" s="19" t="n"/>
      <c r="Z16" s="19" t="n"/>
      <c r="AA16" s="19" t="n"/>
      <c r="AB16" s="19" t="n"/>
      <c r="AC16" s="19" t="n"/>
      <c r="AD16" s="19" t="n"/>
      <c r="AE16" s="19" t="n"/>
      <c r="AF16" s="19" t="n"/>
      <c r="AG16" s="19" t="n"/>
      <c r="AH16" s="19" t="n"/>
      <c r="AI16" s="11">
        <f>IF(B16="","",COUNTIF($D16:$AH16,"1"))</f>
        <v/>
      </c>
      <c r="AJ16" s="11">
        <f>IF(B16="","",COUNTIF($D16:$AH16,"н"))</f>
        <v/>
      </c>
      <c r="AK16" s="11">
        <f>IF(B16="","",COUNTIF($D16:$AH16,"б"))</f>
        <v/>
      </c>
      <c r="AL16" s="11">
        <f>IF(B16="","",COUNTIF($D16:$AH16,"п"))</f>
        <v/>
      </c>
    </row>
    <row r="17">
      <c r="A17" s="18">
        <f>IF(B17="","",ROW()-5)</f>
        <v/>
      </c>
      <c r="B17" s="9" t="n"/>
      <c r="C17" s="9" t="n"/>
      <c r="D17" s="19" t="n"/>
      <c r="E17" s="19" t="n"/>
      <c r="F17" s="19" t="n"/>
      <c r="G17" s="19" t="n"/>
      <c r="H17" s="19" t="n"/>
      <c r="I17" s="19" t="n"/>
      <c r="J17" s="19" t="n"/>
      <c r="K17" s="19" t="n"/>
      <c r="L17" s="19" t="n"/>
      <c r="M17" s="19" t="n"/>
      <c r="N17" s="19" t="n"/>
      <c r="O17" s="19" t="n"/>
      <c r="P17" s="19" t="n"/>
      <c r="Q17" s="19" t="n"/>
      <c r="R17" s="19" t="n"/>
      <c r="S17" s="19" t="n"/>
      <c r="T17" s="19" t="n"/>
      <c r="U17" s="19" t="n"/>
      <c r="V17" s="19" t="n"/>
      <c r="W17" s="19" t="n"/>
      <c r="X17" s="19" t="n"/>
      <c r="Y17" s="19" t="n"/>
      <c r="Z17" s="19" t="n"/>
      <c r="AA17" s="19" t="n"/>
      <c r="AB17" s="19" t="n"/>
      <c r="AC17" s="19" t="n"/>
      <c r="AD17" s="19" t="n"/>
      <c r="AE17" s="19" t="n"/>
      <c r="AF17" s="19" t="n"/>
      <c r="AG17" s="19" t="n"/>
      <c r="AH17" s="19" t="n"/>
      <c r="AI17" s="11">
        <f>IF(B17="","",COUNTIF($D17:$AH17,"1"))</f>
        <v/>
      </c>
      <c r="AJ17" s="11">
        <f>IF(B17="","",COUNTIF($D17:$AH17,"н"))</f>
        <v/>
      </c>
      <c r="AK17" s="11">
        <f>IF(B17="","",COUNTIF($D17:$AH17,"б"))</f>
        <v/>
      </c>
      <c r="AL17" s="11">
        <f>IF(B17="","",COUNTIF($D17:$AH17,"п"))</f>
        <v/>
      </c>
    </row>
    <row r="18">
      <c r="A18" s="18">
        <f>IF(B18="","",ROW()-5)</f>
        <v/>
      </c>
      <c r="B18" s="9" t="n"/>
      <c r="C18" s="9" t="n"/>
      <c r="D18" s="19" t="n"/>
      <c r="E18" s="19" t="n"/>
      <c r="F18" s="19" t="n"/>
      <c r="G18" s="19" t="n"/>
      <c r="H18" s="19" t="n"/>
      <c r="I18" s="19" t="n"/>
      <c r="J18" s="19" t="n"/>
      <c r="K18" s="19" t="n"/>
      <c r="L18" s="19" t="n"/>
      <c r="M18" s="19" t="n"/>
      <c r="N18" s="19" t="n"/>
      <c r="O18" s="19" t="n"/>
      <c r="P18" s="19" t="n"/>
      <c r="Q18" s="19" t="n"/>
      <c r="R18" s="19" t="n"/>
      <c r="S18" s="19" t="n"/>
      <c r="T18" s="19" t="n"/>
      <c r="U18" s="19" t="n"/>
      <c r="V18" s="19" t="n"/>
      <c r="W18" s="19" t="n"/>
      <c r="X18" s="19" t="n"/>
      <c r="Y18" s="19" t="n"/>
      <c r="Z18" s="19" t="n"/>
      <c r="AA18" s="19" t="n"/>
      <c r="AB18" s="19" t="n"/>
      <c r="AC18" s="19" t="n"/>
      <c r="AD18" s="19" t="n"/>
      <c r="AE18" s="19" t="n"/>
      <c r="AF18" s="19" t="n"/>
      <c r="AG18" s="19" t="n"/>
      <c r="AH18" s="19" t="n"/>
      <c r="AI18" s="11">
        <f>IF(B18="","",COUNTIF($D18:$AH18,"1"))</f>
        <v/>
      </c>
      <c r="AJ18" s="11">
        <f>IF(B18="","",COUNTIF($D18:$AH18,"н"))</f>
        <v/>
      </c>
      <c r="AK18" s="11">
        <f>IF(B18="","",COUNTIF($D18:$AH18,"б"))</f>
        <v/>
      </c>
      <c r="AL18" s="11">
        <f>IF(B18="","",COUNTIF($D18:$AH18,"п"))</f>
        <v/>
      </c>
    </row>
    <row r="19">
      <c r="A19" s="18">
        <f>IF(B19="","",ROW()-5)</f>
        <v/>
      </c>
      <c r="B19" s="9" t="n"/>
      <c r="C19" s="9" t="n"/>
      <c r="D19" s="19" t="n"/>
      <c r="E19" s="19" t="n"/>
      <c r="F19" s="19" t="n"/>
      <c r="G19" s="19" t="n"/>
      <c r="H19" s="19" t="n"/>
      <c r="I19" s="19" t="n"/>
      <c r="J19" s="19" t="n"/>
      <c r="K19" s="19" t="n"/>
      <c r="L19" s="19" t="n"/>
      <c r="M19" s="19" t="n"/>
      <c r="N19" s="19" t="n"/>
      <c r="O19" s="19" t="n"/>
      <c r="P19" s="19" t="n"/>
      <c r="Q19" s="19" t="n"/>
      <c r="R19" s="19" t="n"/>
      <c r="S19" s="19" t="n"/>
      <c r="T19" s="19" t="n"/>
      <c r="U19" s="19" t="n"/>
      <c r="V19" s="19" t="n"/>
      <c r="W19" s="19" t="n"/>
      <c r="X19" s="19" t="n"/>
      <c r="Y19" s="19" t="n"/>
      <c r="Z19" s="19" t="n"/>
      <c r="AA19" s="19" t="n"/>
      <c r="AB19" s="19" t="n"/>
      <c r="AC19" s="19" t="n"/>
      <c r="AD19" s="19" t="n"/>
      <c r="AE19" s="19" t="n"/>
      <c r="AF19" s="19" t="n"/>
      <c r="AG19" s="19" t="n"/>
      <c r="AH19" s="19" t="n"/>
      <c r="AI19" s="11">
        <f>IF(B19="","",COUNTIF($D19:$AH19,"1"))</f>
        <v/>
      </c>
      <c r="AJ19" s="11">
        <f>IF(B19="","",COUNTIF($D19:$AH19,"н"))</f>
        <v/>
      </c>
      <c r="AK19" s="11">
        <f>IF(B19="","",COUNTIF($D19:$AH19,"б"))</f>
        <v/>
      </c>
      <c r="AL19" s="11">
        <f>IF(B19="","",COUNTIF($D19:$AH19,"п"))</f>
        <v/>
      </c>
    </row>
    <row r="20">
      <c r="A20" s="18">
        <f>IF(B20="","",ROW()-5)</f>
        <v/>
      </c>
      <c r="B20" s="9" t="n"/>
      <c r="C20" s="9" t="n"/>
      <c r="D20" s="19" t="n"/>
      <c r="E20" s="19" t="n"/>
      <c r="F20" s="19" t="n"/>
      <c r="G20" s="19" t="n"/>
      <c r="H20" s="19" t="n"/>
      <c r="I20" s="19" t="n"/>
      <c r="J20" s="19" t="n"/>
      <c r="K20" s="19" t="n"/>
      <c r="L20" s="19" t="n"/>
      <c r="M20" s="19" t="n"/>
      <c r="N20" s="19" t="n"/>
      <c r="O20" s="19" t="n"/>
      <c r="P20" s="19" t="n"/>
      <c r="Q20" s="19" t="n"/>
      <c r="R20" s="19" t="n"/>
      <c r="S20" s="19" t="n"/>
      <c r="T20" s="19" t="n"/>
      <c r="U20" s="19" t="n"/>
      <c r="V20" s="19" t="n"/>
      <c r="W20" s="19" t="n"/>
      <c r="X20" s="19" t="n"/>
      <c r="Y20" s="19" t="n"/>
      <c r="Z20" s="19" t="n"/>
      <c r="AA20" s="19" t="n"/>
      <c r="AB20" s="19" t="n"/>
      <c r="AC20" s="19" t="n"/>
      <c r="AD20" s="19" t="n"/>
      <c r="AE20" s="19" t="n"/>
      <c r="AF20" s="19" t="n"/>
      <c r="AG20" s="19" t="n"/>
      <c r="AH20" s="19" t="n"/>
      <c r="AI20" s="11">
        <f>IF(B20="","",COUNTIF($D20:$AH20,"1"))</f>
        <v/>
      </c>
      <c r="AJ20" s="11">
        <f>IF(B20="","",COUNTIF($D20:$AH20,"н"))</f>
        <v/>
      </c>
      <c r="AK20" s="11">
        <f>IF(B20="","",COUNTIF($D20:$AH20,"б"))</f>
        <v/>
      </c>
      <c r="AL20" s="11">
        <f>IF(B20="","",COUNTIF($D20:$AH20,"п"))</f>
        <v/>
      </c>
    </row>
    <row r="21">
      <c r="A21" s="18">
        <f>IF(B21="","",ROW()-5)</f>
        <v/>
      </c>
      <c r="B21" s="9" t="n"/>
      <c r="C21" s="9" t="n"/>
      <c r="D21" s="19" t="n"/>
      <c r="E21" s="19" t="n"/>
      <c r="F21" s="19" t="n"/>
      <c r="G21" s="19" t="n"/>
      <c r="H21" s="19" t="n"/>
      <c r="I21" s="19" t="n"/>
      <c r="J21" s="19" t="n"/>
      <c r="K21" s="19" t="n"/>
      <c r="L21" s="19" t="n"/>
      <c r="M21" s="19" t="n"/>
      <c r="N21" s="19" t="n"/>
      <c r="O21" s="19" t="n"/>
      <c r="P21" s="19" t="n"/>
      <c r="Q21" s="19" t="n"/>
      <c r="R21" s="19" t="n"/>
      <c r="S21" s="19" t="n"/>
      <c r="T21" s="19" t="n"/>
      <c r="U21" s="19" t="n"/>
      <c r="V21" s="19" t="n"/>
      <c r="W21" s="19" t="n"/>
      <c r="X21" s="19" t="n"/>
      <c r="Y21" s="19" t="n"/>
      <c r="Z21" s="19" t="n"/>
      <c r="AA21" s="19" t="n"/>
      <c r="AB21" s="19" t="n"/>
      <c r="AC21" s="19" t="n"/>
      <c r="AD21" s="19" t="n"/>
      <c r="AE21" s="19" t="n"/>
      <c r="AF21" s="19" t="n"/>
      <c r="AG21" s="19" t="n"/>
      <c r="AH21" s="19" t="n"/>
      <c r="AI21" s="11">
        <f>IF(B21="","",COUNTIF($D21:$AH21,"1"))</f>
        <v/>
      </c>
      <c r="AJ21" s="11">
        <f>IF(B21="","",COUNTIF($D21:$AH21,"н"))</f>
        <v/>
      </c>
      <c r="AK21" s="11">
        <f>IF(B21="","",COUNTIF($D21:$AH21,"б"))</f>
        <v/>
      </c>
      <c r="AL21" s="11">
        <f>IF(B21="","",COUNTIF($D21:$AH21,"п"))</f>
        <v/>
      </c>
    </row>
    <row r="22">
      <c r="A22" s="18">
        <f>IF(B22="","",ROW()-5)</f>
        <v/>
      </c>
      <c r="B22" s="9" t="n"/>
      <c r="C22" s="9" t="n"/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/>
      <c r="M22" s="19" t="n"/>
      <c r="N22" s="19" t="n"/>
      <c r="O22" s="19" t="n"/>
      <c r="P22" s="19" t="n"/>
      <c r="Q22" s="19" t="n"/>
      <c r="R22" s="19" t="n"/>
      <c r="S22" s="19" t="n"/>
      <c r="T22" s="19" t="n"/>
      <c r="U22" s="19" t="n"/>
      <c r="V22" s="19" t="n"/>
      <c r="W22" s="19" t="n"/>
      <c r="X22" s="19" t="n"/>
      <c r="Y22" s="19" t="n"/>
      <c r="Z22" s="19" t="n"/>
      <c r="AA22" s="19" t="n"/>
      <c r="AB22" s="19" t="n"/>
      <c r="AC22" s="19" t="n"/>
      <c r="AD22" s="19" t="n"/>
      <c r="AE22" s="19" t="n"/>
      <c r="AF22" s="19" t="n"/>
      <c r="AG22" s="19" t="n"/>
      <c r="AH22" s="19" t="n"/>
      <c r="AI22" s="11">
        <f>IF(B22="","",COUNTIF($D22:$AH22,"1"))</f>
        <v/>
      </c>
      <c r="AJ22" s="11">
        <f>IF(B22="","",COUNTIF($D22:$AH22,"н"))</f>
        <v/>
      </c>
      <c r="AK22" s="11">
        <f>IF(B22="","",COUNTIF($D22:$AH22,"б"))</f>
        <v/>
      </c>
      <c r="AL22" s="11">
        <f>IF(B22="","",COUNTIF($D22:$AH22,"п"))</f>
        <v/>
      </c>
    </row>
    <row r="23">
      <c r="A23" s="18">
        <f>IF(B23="","",ROW()-5)</f>
        <v/>
      </c>
      <c r="B23" s="9" t="n"/>
      <c r="C23" s="9" t="n"/>
      <c r="D23" s="19" t="n"/>
      <c r="E23" s="19" t="n"/>
      <c r="F23" s="19" t="n"/>
      <c r="G23" s="19" t="n"/>
      <c r="H23" s="19" t="n"/>
      <c r="I23" s="19" t="n"/>
      <c r="J23" s="19" t="n"/>
      <c r="K23" s="19" t="n"/>
      <c r="L23" s="19" t="n"/>
      <c r="M23" s="19" t="n"/>
      <c r="N23" s="19" t="n"/>
      <c r="O23" s="19" t="n"/>
      <c r="P23" s="19" t="n"/>
      <c r="Q23" s="19" t="n"/>
      <c r="R23" s="19" t="n"/>
      <c r="S23" s="19" t="n"/>
      <c r="T23" s="19" t="n"/>
      <c r="U23" s="19" t="n"/>
      <c r="V23" s="19" t="n"/>
      <c r="W23" s="19" t="n"/>
      <c r="X23" s="19" t="n"/>
      <c r="Y23" s="19" t="n"/>
      <c r="Z23" s="19" t="n"/>
      <c r="AA23" s="19" t="n"/>
      <c r="AB23" s="19" t="n"/>
      <c r="AC23" s="19" t="n"/>
      <c r="AD23" s="19" t="n"/>
      <c r="AE23" s="19" t="n"/>
      <c r="AF23" s="19" t="n"/>
      <c r="AG23" s="19" t="n"/>
      <c r="AH23" s="19" t="n"/>
      <c r="AI23" s="11">
        <f>IF(B23="","",COUNTIF($D23:$AH23,"1"))</f>
        <v/>
      </c>
      <c r="AJ23" s="11">
        <f>IF(B23="","",COUNTIF($D23:$AH23,"н"))</f>
        <v/>
      </c>
      <c r="AK23" s="11">
        <f>IF(B23="","",COUNTIF($D23:$AH23,"б"))</f>
        <v/>
      </c>
      <c r="AL23" s="11">
        <f>IF(B23="","",COUNTIF($D23:$AH23,"п"))</f>
        <v/>
      </c>
    </row>
    <row r="24">
      <c r="A24" s="18">
        <f>IF(B24="","",ROW()-5)</f>
        <v/>
      </c>
      <c r="B24" s="9" t="n"/>
      <c r="C24" s="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19" t="n"/>
      <c r="O24" s="19" t="n"/>
      <c r="P24" s="19" t="n"/>
      <c r="Q24" s="19" t="n"/>
      <c r="R24" s="19" t="n"/>
      <c r="S24" s="19" t="n"/>
      <c r="T24" s="19" t="n"/>
      <c r="U24" s="19" t="n"/>
      <c r="V24" s="19" t="n"/>
      <c r="W24" s="19" t="n"/>
      <c r="X24" s="19" t="n"/>
      <c r="Y24" s="19" t="n"/>
      <c r="Z24" s="19" t="n"/>
      <c r="AA24" s="19" t="n"/>
      <c r="AB24" s="19" t="n"/>
      <c r="AC24" s="19" t="n"/>
      <c r="AD24" s="19" t="n"/>
      <c r="AE24" s="19" t="n"/>
      <c r="AF24" s="19" t="n"/>
      <c r="AG24" s="19" t="n"/>
      <c r="AH24" s="19" t="n"/>
      <c r="AI24" s="11">
        <f>IF(B24="","",COUNTIF($D24:$AH24,"1"))</f>
        <v/>
      </c>
      <c r="AJ24" s="11">
        <f>IF(B24="","",COUNTIF($D24:$AH24,"н"))</f>
        <v/>
      </c>
      <c r="AK24" s="11">
        <f>IF(B24="","",COUNTIF($D24:$AH24,"б"))</f>
        <v/>
      </c>
      <c r="AL24" s="11">
        <f>IF(B24="","",COUNTIF($D24:$AH24,"п"))</f>
        <v/>
      </c>
    </row>
    <row r="25">
      <c r="A25" s="18">
        <f>IF(B25="","",ROW()-5)</f>
        <v/>
      </c>
      <c r="B25" s="9" t="n"/>
      <c r="C25" s="9" t="n"/>
      <c r="D25" s="19" t="n"/>
      <c r="E25" s="19" t="n"/>
      <c r="F25" s="19" t="n"/>
      <c r="G25" s="19" t="n"/>
      <c r="H25" s="19" t="n"/>
      <c r="I25" s="19" t="n"/>
      <c r="J25" s="19" t="n"/>
      <c r="K25" s="19" t="n"/>
      <c r="L25" s="19" t="n"/>
      <c r="M25" s="19" t="n"/>
      <c r="N25" s="19" t="n"/>
      <c r="O25" s="19" t="n"/>
      <c r="P25" s="19" t="n"/>
      <c r="Q25" s="19" t="n"/>
      <c r="R25" s="19" t="n"/>
      <c r="S25" s="19" t="n"/>
      <c r="T25" s="19" t="n"/>
      <c r="U25" s="19" t="n"/>
      <c r="V25" s="19" t="n"/>
      <c r="W25" s="19" t="n"/>
      <c r="X25" s="19" t="n"/>
      <c r="Y25" s="19" t="n"/>
      <c r="Z25" s="19" t="n"/>
      <c r="AA25" s="19" t="n"/>
      <c r="AB25" s="19" t="n"/>
      <c r="AC25" s="19" t="n"/>
      <c r="AD25" s="19" t="n"/>
      <c r="AE25" s="19" t="n"/>
      <c r="AF25" s="19" t="n"/>
      <c r="AG25" s="19" t="n"/>
      <c r="AH25" s="19" t="n"/>
      <c r="AI25" s="11">
        <f>IF(B25="","",COUNTIF($D25:$AH25,"1"))</f>
        <v/>
      </c>
      <c r="AJ25" s="11">
        <f>IF(B25="","",COUNTIF($D25:$AH25,"н"))</f>
        <v/>
      </c>
      <c r="AK25" s="11">
        <f>IF(B25="","",COUNTIF($D25:$AH25,"б"))</f>
        <v/>
      </c>
      <c r="AL25" s="11">
        <f>IF(B25="","",COUNTIF($D25:$AH25,"п"))</f>
        <v/>
      </c>
    </row>
    <row r="26">
      <c r="A26" s="18">
        <f>IF(B26="","",ROW()-5)</f>
        <v/>
      </c>
      <c r="B26" s="9" t="n"/>
      <c r="C26" s="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  <c r="O26" s="19" t="n"/>
      <c r="P26" s="19" t="n"/>
      <c r="Q26" s="19" t="n"/>
      <c r="R26" s="19" t="n"/>
      <c r="S26" s="19" t="n"/>
      <c r="T26" s="19" t="n"/>
      <c r="U26" s="19" t="n"/>
      <c r="V26" s="19" t="n"/>
      <c r="W26" s="19" t="n"/>
      <c r="X26" s="19" t="n"/>
      <c r="Y26" s="19" t="n"/>
      <c r="Z26" s="19" t="n"/>
      <c r="AA26" s="19" t="n"/>
      <c r="AB26" s="19" t="n"/>
      <c r="AC26" s="19" t="n"/>
      <c r="AD26" s="19" t="n"/>
      <c r="AE26" s="19" t="n"/>
      <c r="AF26" s="19" t="n"/>
      <c r="AG26" s="19" t="n"/>
      <c r="AH26" s="19" t="n"/>
      <c r="AI26" s="11">
        <f>IF(B26="","",COUNTIF($D26:$AH26,"1"))</f>
        <v/>
      </c>
      <c r="AJ26" s="11">
        <f>IF(B26="","",COUNTIF($D26:$AH26,"н"))</f>
        <v/>
      </c>
      <c r="AK26" s="11">
        <f>IF(B26="","",COUNTIF($D26:$AH26,"б"))</f>
        <v/>
      </c>
      <c r="AL26" s="11">
        <f>IF(B26="","",COUNTIF($D26:$AH26,"п"))</f>
        <v/>
      </c>
    </row>
    <row r="27">
      <c r="A27" s="18">
        <f>IF(B27="","",ROW()-5)</f>
        <v/>
      </c>
      <c r="B27" s="9" t="n"/>
      <c r="C27" s="9" t="n"/>
      <c r="D27" s="19" t="n"/>
      <c r="E27" s="19" t="n"/>
      <c r="F27" s="19" t="n"/>
      <c r="G27" s="19" t="n"/>
      <c r="H27" s="19" t="n"/>
      <c r="I27" s="19" t="n"/>
      <c r="J27" s="19" t="n"/>
      <c r="K27" s="19" t="n"/>
      <c r="L27" s="19" t="n"/>
      <c r="M27" s="19" t="n"/>
      <c r="N27" s="19" t="n"/>
      <c r="O27" s="19" t="n"/>
      <c r="P27" s="19" t="n"/>
      <c r="Q27" s="19" t="n"/>
      <c r="R27" s="19" t="n"/>
      <c r="S27" s="19" t="n"/>
      <c r="T27" s="19" t="n"/>
      <c r="U27" s="19" t="n"/>
      <c r="V27" s="19" t="n"/>
      <c r="W27" s="19" t="n"/>
      <c r="X27" s="19" t="n"/>
      <c r="Y27" s="19" t="n"/>
      <c r="Z27" s="19" t="n"/>
      <c r="AA27" s="19" t="n"/>
      <c r="AB27" s="19" t="n"/>
      <c r="AC27" s="19" t="n"/>
      <c r="AD27" s="19" t="n"/>
      <c r="AE27" s="19" t="n"/>
      <c r="AF27" s="19" t="n"/>
      <c r="AG27" s="19" t="n"/>
      <c r="AH27" s="19" t="n"/>
      <c r="AI27" s="11">
        <f>IF(B27="","",COUNTIF($D27:$AH27,"1"))</f>
        <v/>
      </c>
      <c r="AJ27" s="11">
        <f>IF(B27="","",COUNTIF($D27:$AH27,"н"))</f>
        <v/>
      </c>
      <c r="AK27" s="11">
        <f>IF(B27="","",COUNTIF($D27:$AH27,"б"))</f>
        <v/>
      </c>
      <c r="AL27" s="11">
        <f>IF(B27="","",COUNTIF($D27:$AH27,"п"))</f>
        <v/>
      </c>
    </row>
    <row r="28">
      <c r="A28" s="18">
        <f>IF(B28="","",ROW()-5)</f>
        <v/>
      </c>
      <c r="B28" s="9" t="n"/>
      <c r="C28" s="9" t="n"/>
      <c r="D28" s="19" t="n"/>
      <c r="E28" s="19" t="n"/>
      <c r="F28" s="19" t="n"/>
      <c r="G28" s="19" t="n"/>
      <c r="H28" s="19" t="n"/>
      <c r="I28" s="19" t="n"/>
      <c r="J28" s="19" t="n"/>
      <c r="K28" s="19" t="n"/>
      <c r="L28" s="19" t="n"/>
      <c r="M28" s="19" t="n"/>
      <c r="N28" s="19" t="n"/>
      <c r="O28" s="19" t="n"/>
      <c r="P28" s="19" t="n"/>
      <c r="Q28" s="19" t="n"/>
      <c r="R28" s="19" t="n"/>
      <c r="S28" s="19" t="n"/>
      <c r="T28" s="19" t="n"/>
      <c r="U28" s="19" t="n"/>
      <c r="V28" s="19" t="n"/>
      <c r="W28" s="19" t="n"/>
      <c r="X28" s="19" t="n"/>
      <c r="Y28" s="19" t="n"/>
      <c r="Z28" s="19" t="n"/>
      <c r="AA28" s="19" t="n"/>
      <c r="AB28" s="19" t="n"/>
      <c r="AC28" s="19" t="n"/>
      <c r="AD28" s="19" t="n"/>
      <c r="AE28" s="19" t="n"/>
      <c r="AF28" s="19" t="n"/>
      <c r="AG28" s="19" t="n"/>
      <c r="AH28" s="19" t="n"/>
      <c r="AI28" s="11">
        <f>IF(B28="","",COUNTIF($D28:$AH28,"1"))</f>
        <v/>
      </c>
      <c r="AJ28" s="11">
        <f>IF(B28="","",COUNTIF($D28:$AH28,"н"))</f>
        <v/>
      </c>
      <c r="AK28" s="11">
        <f>IF(B28="","",COUNTIF($D28:$AH28,"б"))</f>
        <v/>
      </c>
      <c r="AL28" s="11">
        <f>IF(B28="","",COUNTIF($D28:$AH28,"п"))</f>
        <v/>
      </c>
    </row>
    <row r="29">
      <c r="A29" s="18">
        <f>IF(B29="","",ROW()-5)</f>
        <v/>
      </c>
      <c r="B29" s="9" t="n"/>
      <c r="C29" s="9" t="n"/>
      <c r="D29" s="19" t="n"/>
      <c r="E29" s="19" t="n"/>
      <c r="F29" s="19" t="n"/>
      <c r="G29" s="19" t="n"/>
      <c r="H29" s="19" t="n"/>
      <c r="I29" s="19" t="n"/>
      <c r="J29" s="19" t="n"/>
      <c r="K29" s="19" t="n"/>
      <c r="L29" s="19" t="n"/>
      <c r="M29" s="19" t="n"/>
      <c r="N29" s="19" t="n"/>
      <c r="O29" s="19" t="n"/>
      <c r="P29" s="19" t="n"/>
      <c r="Q29" s="19" t="n"/>
      <c r="R29" s="19" t="n"/>
      <c r="S29" s="19" t="n"/>
      <c r="T29" s="19" t="n"/>
      <c r="U29" s="19" t="n"/>
      <c r="V29" s="19" t="n"/>
      <c r="W29" s="19" t="n"/>
      <c r="X29" s="19" t="n"/>
      <c r="Y29" s="19" t="n"/>
      <c r="Z29" s="19" t="n"/>
      <c r="AA29" s="19" t="n"/>
      <c r="AB29" s="19" t="n"/>
      <c r="AC29" s="19" t="n"/>
      <c r="AD29" s="19" t="n"/>
      <c r="AE29" s="19" t="n"/>
      <c r="AF29" s="19" t="n"/>
      <c r="AG29" s="19" t="n"/>
      <c r="AH29" s="19" t="n"/>
      <c r="AI29" s="11">
        <f>IF(B29="","",COUNTIF($D29:$AH29,"1"))</f>
        <v/>
      </c>
      <c r="AJ29" s="11">
        <f>IF(B29="","",COUNTIF($D29:$AH29,"н"))</f>
        <v/>
      </c>
      <c r="AK29" s="11">
        <f>IF(B29="","",COUNTIF($D29:$AH29,"б"))</f>
        <v/>
      </c>
      <c r="AL29" s="11">
        <f>IF(B29="","",COUNTIF($D29:$AH29,"п"))</f>
        <v/>
      </c>
    </row>
    <row r="30">
      <c r="A30" s="18">
        <f>IF(B30="","",ROW()-5)</f>
        <v/>
      </c>
      <c r="B30" s="9" t="n"/>
      <c r="C30" s="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  <c r="M30" s="19" t="n"/>
      <c r="N30" s="19" t="n"/>
      <c r="O30" s="19" t="n"/>
      <c r="P30" s="19" t="n"/>
      <c r="Q30" s="19" t="n"/>
      <c r="R30" s="19" t="n"/>
      <c r="S30" s="19" t="n"/>
      <c r="T30" s="19" t="n"/>
      <c r="U30" s="19" t="n"/>
      <c r="V30" s="19" t="n"/>
      <c r="W30" s="19" t="n"/>
      <c r="X30" s="19" t="n"/>
      <c r="Y30" s="19" t="n"/>
      <c r="Z30" s="19" t="n"/>
      <c r="AA30" s="19" t="n"/>
      <c r="AB30" s="19" t="n"/>
      <c r="AC30" s="19" t="n"/>
      <c r="AD30" s="19" t="n"/>
      <c r="AE30" s="19" t="n"/>
      <c r="AF30" s="19" t="n"/>
      <c r="AG30" s="19" t="n"/>
      <c r="AH30" s="19" t="n"/>
      <c r="AI30" s="11">
        <f>IF(B30="","",COUNTIF($D30:$AH30,"1"))</f>
        <v/>
      </c>
      <c r="AJ30" s="11">
        <f>IF(B30="","",COUNTIF($D30:$AH30,"н"))</f>
        <v/>
      </c>
      <c r="AK30" s="11">
        <f>IF(B30="","",COUNTIF($D30:$AH30,"б"))</f>
        <v/>
      </c>
      <c r="AL30" s="11">
        <f>IF(B30="","",COUNTIF($D30:$AH30,"п"))</f>
        <v/>
      </c>
    </row>
    <row r="31">
      <c r="A31" s="18">
        <f>IF(B31="","",ROW()-5)</f>
        <v/>
      </c>
      <c r="B31" s="9" t="n"/>
      <c r="C31" s="9" t="n"/>
      <c r="D31" s="19" t="n"/>
      <c r="E31" s="19" t="n"/>
      <c r="F31" s="19" t="n"/>
      <c r="G31" s="19" t="n"/>
      <c r="H31" s="19" t="n"/>
      <c r="I31" s="19" t="n"/>
      <c r="J31" s="19" t="n"/>
      <c r="K31" s="19" t="n"/>
      <c r="L31" s="19" t="n"/>
      <c r="M31" s="19" t="n"/>
      <c r="N31" s="19" t="n"/>
      <c r="O31" s="19" t="n"/>
      <c r="P31" s="19" t="n"/>
      <c r="Q31" s="19" t="n"/>
      <c r="R31" s="19" t="n"/>
      <c r="S31" s="19" t="n"/>
      <c r="T31" s="19" t="n"/>
      <c r="U31" s="19" t="n"/>
      <c r="V31" s="19" t="n"/>
      <c r="W31" s="19" t="n"/>
      <c r="X31" s="19" t="n"/>
      <c r="Y31" s="19" t="n"/>
      <c r="Z31" s="19" t="n"/>
      <c r="AA31" s="19" t="n"/>
      <c r="AB31" s="19" t="n"/>
      <c r="AC31" s="19" t="n"/>
      <c r="AD31" s="19" t="n"/>
      <c r="AE31" s="19" t="n"/>
      <c r="AF31" s="19" t="n"/>
      <c r="AG31" s="19" t="n"/>
      <c r="AH31" s="19" t="n"/>
      <c r="AI31" s="11">
        <f>IF(B31="","",COUNTIF($D31:$AH31,"1"))</f>
        <v/>
      </c>
      <c r="AJ31" s="11">
        <f>IF(B31="","",COUNTIF($D31:$AH31,"н"))</f>
        <v/>
      </c>
      <c r="AK31" s="11">
        <f>IF(B31="","",COUNTIF($D31:$AH31,"б"))</f>
        <v/>
      </c>
      <c r="AL31" s="11">
        <f>IF(B31="","",COUNTIF($D31:$AH31,"п"))</f>
        <v/>
      </c>
    </row>
    <row r="32">
      <c r="A32" s="18">
        <f>IF(B32="","",ROW()-5)</f>
        <v/>
      </c>
      <c r="B32" s="9" t="n"/>
      <c r="C32" s="9" t="n"/>
      <c r="D32" s="19" t="n"/>
      <c r="E32" s="19" t="n"/>
      <c r="F32" s="19" t="n"/>
      <c r="G32" s="19" t="n"/>
      <c r="H32" s="19" t="n"/>
      <c r="I32" s="19" t="n"/>
      <c r="J32" s="19" t="n"/>
      <c r="K32" s="19" t="n"/>
      <c r="L32" s="19" t="n"/>
      <c r="M32" s="19" t="n"/>
      <c r="N32" s="19" t="n"/>
      <c r="O32" s="19" t="n"/>
      <c r="P32" s="19" t="n"/>
      <c r="Q32" s="19" t="n"/>
      <c r="R32" s="19" t="n"/>
      <c r="S32" s="19" t="n"/>
      <c r="T32" s="19" t="n"/>
      <c r="U32" s="19" t="n"/>
      <c r="V32" s="19" t="n"/>
      <c r="W32" s="19" t="n"/>
      <c r="X32" s="19" t="n"/>
      <c r="Y32" s="19" t="n"/>
      <c r="Z32" s="19" t="n"/>
      <c r="AA32" s="19" t="n"/>
      <c r="AB32" s="19" t="n"/>
      <c r="AC32" s="19" t="n"/>
      <c r="AD32" s="19" t="n"/>
      <c r="AE32" s="19" t="n"/>
      <c r="AF32" s="19" t="n"/>
      <c r="AG32" s="19" t="n"/>
      <c r="AH32" s="19" t="n"/>
      <c r="AI32" s="11">
        <f>IF(B32="","",COUNTIF($D32:$AH32,"1"))</f>
        <v/>
      </c>
      <c r="AJ32" s="11">
        <f>IF(B32="","",COUNTIF($D32:$AH32,"н"))</f>
        <v/>
      </c>
      <c r="AK32" s="11">
        <f>IF(B32="","",COUNTIF($D32:$AH32,"б"))</f>
        <v/>
      </c>
      <c r="AL32" s="11">
        <f>IF(B32="","",COUNTIF($D32:$AH32,"п"))</f>
        <v/>
      </c>
    </row>
    <row r="33">
      <c r="A33" s="18">
        <f>IF(B33="","",ROW()-5)</f>
        <v/>
      </c>
      <c r="B33" s="9" t="n"/>
      <c r="C33" s="9" t="n"/>
      <c r="D33" s="19" t="n"/>
      <c r="E33" s="19" t="n"/>
      <c r="F33" s="19" t="n"/>
      <c r="G33" s="19" t="n"/>
      <c r="H33" s="19" t="n"/>
      <c r="I33" s="19" t="n"/>
      <c r="J33" s="19" t="n"/>
      <c r="K33" s="19" t="n"/>
      <c r="L33" s="19" t="n"/>
      <c r="M33" s="19" t="n"/>
      <c r="N33" s="19" t="n"/>
      <c r="O33" s="19" t="n"/>
      <c r="P33" s="19" t="n"/>
      <c r="Q33" s="19" t="n"/>
      <c r="R33" s="19" t="n"/>
      <c r="S33" s="19" t="n"/>
      <c r="T33" s="19" t="n"/>
      <c r="U33" s="19" t="n"/>
      <c r="V33" s="19" t="n"/>
      <c r="W33" s="19" t="n"/>
      <c r="X33" s="19" t="n"/>
      <c r="Y33" s="19" t="n"/>
      <c r="Z33" s="19" t="n"/>
      <c r="AA33" s="19" t="n"/>
      <c r="AB33" s="19" t="n"/>
      <c r="AC33" s="19" t="n"/>
      <c r="AD33" s="19" t="n"/>
      <c r="AE33" s="19" t="n"/>
      <c r="AF33" s="19" t="n"/>
      <c r="AG33" s="19" t="n"/>
      <c r="AH33" s="19" t="n"/>
      <c r="AI33" s="11">
        <f>IF(B33="","",COUNTIF($D33:$AH33,"1"))</f>
        <v/>
      </c>
      <c r="AJ33" s="11">
        <f>IF(B33="","",COUNTIF($D33:$AH33,"н"))</f>
        <v/>
      </c>
      <c r="AK33" s="11">
        <f>IF(B33="","",COUNTIF($D33:$AH33,"б"))</f>
        <v/>
      </c>
      <c r="AL33" s="11">
        <f>IF(B33="","",COUNTIF($D33:$AH33,"п"))</f>
        <v/>
      </c>
    </row>
    <row r="34">
      <c r="A34" s="18">
        <f>IF(B34="","",ROW()-5)</f>
        <v/>
      </c>
      <c r="B34" s="9" t="n"/>
      <c r="C34" s="9" t="n"/>
      <c r="D34" s="19" t="n"/>
      <c r="E34" s="19" t="n"/>
      <c r="F34" s="19" t="n"/>
      <c r="G34" s="19" t="n"/>
      <c r="H34" s="19" t="n"/>
      <c r="I34" s="19" t="n"/>
      <c r="J34" s="19" t="n"/>
      <c r="K34" s="19" t="n"/>
      <c r="L34" s="19" t="n"/>
      <c r="M34" s="19" t="n"/>
      <c r="N34" s="19" t="n"/>
      <c r="O34" s="19" t="n"/>
      <c r="P34" s="19" t="n"/>
      <c r="Q34" s="19" t="n"/>
      <c r="R34" s="19" t="n"/>
      <c r="S34" s="19" t="n"/>
      <c r="T34" s="19" t="n"/>
      <c r="U34" s="19" t="n"/>
      <c r="V34" s="19" t="n"/>
      <c r="W34" s="19" t="n"/>
      <c r="X34" s="19" t="n"/>
      <c r="Y34" s="19" t="n"/>
      <c r="Z34" s="19" t="n"/>
      <c r="AA34" s="19" t="n"/>
      <c r="AB34" s="19" t="n"/>
      <c r="AC34" s="19" t="n"/>
      <c r="AD34" s="19" t="n"/>
      <c r="AE34" s="19" t="n"/>
      <c r="AF34" s="19" t="n"/>
      <c r="AG34" s="19" t="n"/>
      <c r="AH34" s="19" t="n"/>
      <c r="AI34" s="11">
        <f>IF(B34="","",COUNTIF($D34:$AH34,"1"))</f>
        <v/>
      </c>
      <c r="AJ34" s="11">
        <f>IF(B34="","",COUNTIF($D34:$AH34,"н"))</f>
        <v/>
      </c>
      <c r="AK34" s="11">
        <f>IF(B34="","",COUNTIF($D34:$AH34,"б"))</f>
        <v/>
      </c>
      <c r="AL34" s="11">
        <f>IF(B34="","",COUNTIF($D34:$AH34,"п"))</f>
        <v/>
      </c>
    </row>
    <row r="35">
      <c r="A35" s="18">
        <f>IF(B35="","",ROW()-5)</f>
        <v/>
      </c>
      <c r="B35" s="9" t="n"/>
      <c r="C35" s="9" t="n"/>
      <c r="D35" s="19" t="n"/>
      <c r="E35" s="19" t="n"/>
      <c r="F35" s="19" t="n"/>
      <c r="G35" s="19" t="n"/>
      <c r="H35" s="19" t="n"/>
      <c r="I35" s="19" t="n"/>
      <c r="J35" s="19" t="n"/>
      <c r="K35" s="19" t="n"/>
      <c r="L35" s="19" t="n"/>
      <c r="M35" s="19" t="n"/>
      <c r="N35" s="19" t="n"/>
      <c r="O35" s="19" t="n"/>
      <c r="P35" s="19" t="n"/>
      <c r="Q35" s="19" t="n"/>
      <c r="R35" s="19" t="n"/>
      <c r="S35" s="19" t="n"/>
      <c r="T35" s="19" t="n"/>
      <c r="U35" s="19" t="n"/>
      <c r="V35" s="19" t="n"/>
      <c r="W35" s="19" t="n"/>
      <c r="X35" s="19" t="n"/>
      <c r="Y35" s="19" t="n"/>
      <c r="Z35" s="19" t="n"/>
      <c r="AA35" s="19" t="n"/>
      <c r="AB35" s="19" t="n"/>
      <c r="AC35" s="19" t="n"/>
      <c r="AD35" s="19" t="n"/>
      <c r="AE35" s="19" t="n"/>
      <c r="AF35" s="19" t="n"/>
      <c r="AG35" s="19" t="n"/>
      <c r="AH35" s="19" t="n"/>
      <c r="AI35" s="11">
        <f>IF(B35="","",COUNTIF($D35:$AH35,"1"))</f>
        <v/>
      </c>
      <c r="AJ35" s="11">
        <f>IF(B35="","",COUNTIF($D35:$AH35,"н"))</f>
        <v/>
      </c>
      <c r="AK35" s="11">
        <f>IF(B35="","",COUNTIF($D35:$AH35,"б"))</f>
        <v/>
      </c>
      <c r="AL35" s="11">
        <f>IF(B35="","",COUNTIF($D35:$AH35,"п"))</f>
        <v/>
      </c>
    </row>
    <row r="36">
      <c r="A36" s="18">
        <f>IF(B36="","",ROW()-5)</f>
        <v/>
      </c>
      <c r="B36" s="9" t="n"/>
      <c r="C36" s="9" t="n"/>
      <c r="D36" s="19" t="n"/>
      <c r="E36" s="19" t="n"/>
      <c r="F36" s="19" t="n"/>
      <c r="G36" s="19" t="n"/>
      <c r="H36" s="19" t="n"/>
      <c r="I36" s="19" t="n"/>
      <c r="J36" s="19" t="n"/>
      <c r="K36" s="19" t="n"/>
      <c r="L36" s="19" t="n"/>
      <c r="M36" s="19" t="n"/>
      <c r="N36" s="19" t="n"/>
      <c r="O36" s="19" t="n"/>
      <c r="P36" s="19" t="n"/>
      <c r="Q36" s="19" t="n"/>
      <c r="R36" s="19" t="n"/>
      <c r="S36" s="19" t="n"/>
      <c r="T36" s="19" t="n"/>
      <c r="U36" s="19" t="n"/>
      <c r="V36" s="19" t="n"/>
      <c r="W36" s="19" t="n"/>
      <c r="X36" s="19" t="n"/>
      <c r="Y36" s="19" t="n"/>
      <c r="Z36" s="19" t="n"/>
      <c r="AA36" s="19" t="n"/>
      <c r="AB36" s="19" t="n"/>
      <c r="AC36" s="19" t="n"/>
      <c r="AD36" s="19" t="n"/>
      <c r="AE36" s="19" t="n"/>
      <c r="AF36" s="19" t="n"/>
      <c r="AG36" s="19" t="n"/>
      <c r="AH36" s="19" t="n"/>
      <c r="AI36" s="11">
        <f>IF(B36="","",COUNTIF($D36:$AH36,"1"))</f>
        <v/>
      </c>
      <c r="AJ36" s="11">
        <f>IF(B36="","",COUNTIF($D36:$AH36,"н"))</f>
        <v/>
      </c>
      <c r="AK36" s="11">
        <f>IF(B36="","",COUNTIF($D36:$AH36,"б"))</f>
        <v/>
      </c>
      <c r="AL36" s="11">
        <f>IF(B36="","",COUNTIF($D36:$AH36,"п"))</f>
        <v/>
      </c>
    </row>
    <row r="37">
      <c r="A37" s="18">
        <f>IF(B37="","",ROW()-5)</f>
        <v/>
      </c>
      <c r="B37" s="9" t="n"/>
      <c r="C37" s="9" t="n"/>
      <c r="D37" s="19" t="n"/>
      <c r="E37" s="19" t="n"/>
      <c r="F37" s="19" t="n"/>
      <c r="G37" s="19" t="n"/>
      <c r="H37" s="19" t="n"/>
      <c r="I37" s="19" t="n"/>
      <c r="J37" s="19" t="n"/>
      <c r="K37" s="19" t="n"/>
      <c r="L37" s="19" t="n"/>
      <c r="M37" s="19" t="n"/>
      <c r="N37" s="19" t="n"/>
      <c r="O37" s="19" t="n"/>
      <c r="P37" s="19" t="n"/>
      <c r="Q37" s="19" t="n"/>
      <c r="R37" s="19" t="n"/>
      <c r="S37" s="19" t="n"/>
      <c r="T37" s="19" t="n"/>
      <c r="U37" s="19" t="n"/>
      <c r="V37" s="19" t="n"/>
      <c r="W37" s="19" t="n"/>
      <c r="X37" s="19" t="n"/>
      <c r="Y37" s="19" t="n"/>
      <c r="Z37" s="19" t="n"/>
      <c r="AA37" s="19" t="n"/>
      <c r="AB37" s="19" t="n"/>
      <c r="AC37" s="19" t="n"/>
      <c r="AD37" s="19" t="n"/>
      <c r="AE37" s="19" t="n"/>
      <c r="AF37" s="19" t="n"/>
      <c r="AG37" s="19" t="n"/>
      <c r="AH37" s="19" t="n"/>
      <c r="AI37" s="11">
        <f>IF(B37="","",COUNTIF($D37:$AH37,"1"))</f>
        <v/>
      </c>
      <c r="AJ37" s="11">
        <f>IF(B37="","",COUNTIF($D37:$AH37,"н"))</f>
        <v/>
      </c>
      <c r="AK37" s="11">
        <f>IF(B37="","",COUNTIF($D37:$AH37,"б"))</f>
        <v/>
      </c>
      <c r="AL37" s="11">
        <f>IF(B37="","",COUNTIF($D37:$AH37,"п"))</f>
        <v/>
      </c>
    </row>
    <row r="38">
      <c r="A38" s="18">
        <f>IF(B38="","",ROW()-5)</f>
        <v/>
      </c>
      <c r="B38" s="9" t="n"/>
      <c r="C38" s="9" t="n"/>
      <c r="D38" s="19" t="n"/>
      <c r="E38" s="19" t="n"/>
      <c r="F38" s="19" t="n"/>
      <c r="G38" s="19" t="n"/>
      <c r="H38" s="19" t="n"/>
      <c r="I38" s="19" t="n"/>
      <c r="J38" s="19" t="n"/>
      <c r="K38" s="19" t="n"/>
      <c r="L38" s="19" t="n"/>
      <c r="M38" s="19" t="n"/>
      <c r="N38" s="19" t="n"/>
      <c r="O38" s="19" t="n"/>
      <c r="P38" s="19" t="n"/>
      <c r="Q38" s="19" t="n"/>
      <c r="R38" s="19" t="n"/>
      <c r="S38" s="19" t="n"/>
      <c r="T38" s="19" t="n"/>
      <c r="U38" s="19" t="n"/>
      <c r="V38" s="19" t="n"/>
      <c r="W38" s="19" t="n"/>
      <c r="X38" s="19" t="n"/>
      <c r="Y38" s="19" t="n"/>
      <c r="Z38" s="19" t="n"/>
      <c r="AA38" s="19" t="n"/>
      <c r="AB38" s="19" t="n"/>
      <c r="AC38" s="19" t="n"/>
      <c r="AD38" s="19" t="n"/>
      <c r="AE38" s="19" t="n"/>
      <c r="AF38" s="19" t="n"/>
      <c r="AG38" s="19" t="n"/>
      <c r="AH38" s="19" t="n"/>
      <c r="AI38" s="11">
        <f>IF(B38="","",COUNTIF($D38:$AH38,"1"))</f>
        <v/>
      </c>
      <c r="AJ38" s="11">
        <f>IF(B38="","",COUNTIF($D38:$AH38,"н"))</f>
        <v/>
      </c>
      <c r="AK38" s="11">
        <f>IF(B38="","",COUNTIF($D38:$AH38,"б"))</f>
        <v/>
      </c>
      <c r="AL38" s="11">
        <f>IF(B38="","",COUNTIF($D38:$AH38,"п"))</f>
        <v/>
      </c>
    </row>
    <row r="39">
      <c r="A39" s="18">
        <f>IF(B39="","",ROW()-5)</f>
        <v/>
      </c>
      <c r="B39" s="9" t="n"/>
      <c r="C39" s="9" t="n"/>
      <c r="D39" s="19" t="n"/>
      <c r="E39" s="19" t="n"/>
      <c r="F39" s="19" t="n"/>
      <c r="G39" s="19" t="n"/>
      <c r="H39" s="19" t="n"/>
      <c r="I39" s="19" t="n"/>
      <c r="J39" s="19" t="n"/>
      <c r="K39" s="19" t="n"/>
      <c r="L39" s="19" t="n"/>
      <c r="M39" s="19" t="n"/>
      <c r="N39" s="19" t="n"/>
      <c r="O39" s="19" t="n"/>
      <c r="P39" s="19" t="n"/>
      <c r="Q39" s="19" t="n"/>
      <c r="R39" s="19" t="n"/>
      <c r="S39" s="19" t="n"/>
      <c r="T39" s="19" t="n"/>
      <c r="U39" s="19" t="n"/>
      <c r="V39" s="19" t="n"/>
      <c r="W39" s="19" t="n"/>
      <c r="X39" s="19" t="n"/>
      <c r="Y39" s="19" t="n"/>
      <c r="Z39" s="19" t="n"/>
      <c r="AA39" s="19" t="n"/>
      <c r="AB39" s="19" t="n"/>
      <c r="AC39" s="19" t="n"/>
      <c r="AD39" s="19" t="n"/>
      <c r="AE39" s="19" t="n"/>
      <c r="AF39" s="19" t="n"/>
      <c r="AG39" s="19" t="n"/>
      <c r="AH39" s="19" t="n"/>
      <c r="AI39" s="11">
        <f>IF(B39="","",COUNTIF($D39:$AH39,"1"))</f>
        <v/>
      </c>
      <c r="AJ39" s="11">
        <f>IF(B39="","",COUNTIF($D39:$AH39,"н"))</f>
        <v/>
      </c>
      <c r="AK39" s="11">
        <f>IF(B39="","",COUNTIF($D39:$AH39,"б"))</f>
        <v/>
      </c>
      <c r="AL39" s="11">
        <f>IF(B39="","",COUNTIF($D39:$AH39,"п"))</f>
        <v/>
      </c>
    </row>
    <row r="40">
      <c r="A40" s="18">
        <f>IF(B40="","",ROW()-5)</f>
        <v/>
      </c>
      <c r="B40" s="9" t="n"/>
      <c r="C40" s="9" t="n"/>
      <c r="D40" s="19" t="n"/>
      <c r="E40" s="19" t="n"/>
      <c r="F40" s="19" t="n"/>
      <c r="G40" s="19" t="n"/>
      <c r="H40" s="19" t="n"/>
      <c r="I40" s="19" t="n"/>
      <c r="J40" s="19" t="n"/>
      <c r="K40" s="19" t="n"/>
      <c r="L40" s="19" t="n"/>
      <c r="M40" s="19" t="n"/>
      <c r="N40" s="19" t="n"/>
      <c r="O40" s="19" t="n"/>
      <c r="P40" s="19" t="n"/>
      <c r="Q40" s="19" t="n"/>
      <c r="R40" s="19" t="n"/>
      <c r="S40" s="19" t="n"/>
      <c r="T40" s="19" t="n"/>
      <c r="U40" s="19" t="n"/>
      <c r="V40" s="19" t="n"/>
      <c r="W40" s="19" t="n"/>
      <c r="X40" s="19" t="n"/>
      <c r="Y40" s="19" t="n"/>
      <c r="Z40" s="19" t="n"/>
      <c r="AA40" s="19" t="n"/>
      <c r="AB40" s="19" t="n"/>
      <c r="AC40" s="19" t="n"/>
      <c r="AD40" s="19" t="n"/>
      <c r="AE40" s="19" t="n"/>
      <c r="AF40" s="19" t="n"/>
      <c r="AG40" s="19" t="n"/>
      <c r="AH40" s="19" t="n"/>
      <c r="AI40" s="11">
        <f>IF(B40="","",COUNTIF($D40:$AH40,"1"))</f>
        <v/>
      </c>
      <c r="AJ40" s="11">
        <f>IF(B40="","",COUNTIF($D40:$AH40,"н"))</f>
        <v/>
      </c>
      <c r="AK40" s="11">
        <f>IF(B40="","",COUNTIF($D40:$AH40,"б"))</f>
        <v/>
      </c>
      <c r="AL40" s="11">
        <f>IF(B40="","",COUNTIF($D40:$AH40,"п"))</f>
        <v/>
      </c>
    </row>
    <row r="41">
      <c r="A41" s="18">
        <f>IF(B41="","",ROW()-5)</f>
        <v/>
      </c>
      <c r="B41" s="9" t="n"/>
      <c r="C41" s="9" t="n"/>
      <c r="D41" s="19" t="n"/>
      <c r="E41" s="19" t="n"/>
      <c r="F41" s="19" t="n"/>
      <c r="G41" s="19" t="n"/>
      <c r="H41" s="19" t="n"/>
      <c r="I41" s="19" t="n"/>
      <c r="J41" s="19" t="n"/>
      <c r="K41" s="19" t="n"/>
      <c r="L41" s="19" t="n"/>
      <c r="M41" s="19" t="n"/>
      <c r="N41" s="19" t="n"/>
      <c r="O41" s="19" t="n"/>
      <c r="P41" s="19" t="n"/>
      <c r="Q41" s="19" t="n"/>
      <c r="R41" s="19" t="n"/>
      <c r="S41" s="19" t="n"/>
      <c r="T41" s="19" t="n"/>
      <c r="U41" s="19" t="n"/>
      <c r="V41" s="19" t="n"/>
      <c r="W41" s="19" t="n"/>
      <c r="X41" s="19" t="n"/>
      <c r="Y41" s="19" t="n"/>
      <c r="Z41" s="19" t="n"/>
      <c r="AA41" s="19" t="n"/>
      <c r="AB41" s="19" t="n"/>
      <c r="AC41" s="19" t="n"/>
      <c r="AD41" s="19" t="n"/>
      <c r="AE41" s="19" t="n"/>
      <c r="AF41" s="19" t="n"/>
      <c r="AG41" s="19" t="n"/>
      <c r="AH41" s="19" t="n"/>
      <c r="AI41" s="11">
        <f>IF(B41="","",COUNTIF($D41:$AH41,"1"))</f>
        <v/>
      </c>
      <c r="AJ41" s="11">
        <f>IF(B41="","",COUNTIF($D41:$AH41,"н"))</f>
        <v/>
      </c>
      <c r="AK41" s="11">
        <f>IF(B41="","",COUNTIF($D41:$AH41,"б"))</f>
        <v/>
      </c>
      <c r="AL41" s="11">
        <f>IF(B41="","",COUNTIF($D41:$AH41,"п"))</f>
        <v/>
      </c>
    </row>
    <row r="42">
      <c r="A42" s="18">
        <f>IF(B42="","",ROW()-5)</f>
        <v/>
      </c>
      <c r="B42" s="9" t="n"/>
      <c r="C42" s="9" t="n"/>
      <c r="D42" s="19" t="n"/>
      <c r="E42" s="19" t="n"/>
      <c r="F42" s="19" t="n"/>
      <c r="G42" s="19" t="n"/>
      <c r="H42" s="19" t="n"/>
      <c r="I42" s="19" t="n"/>
      <c r="J42" s="19" t="n"/>
      <c r="K42" s="19" t="n"/>
      <c r="L42" s="19" t="n"/>
      <c r="M42" s="19" t="n"/>
      <c r="N42" s="19" t="n"/>
      <c r="O42" s="19" t="n"/>
      <c r="P42" s="19" t="n"/>
      <c r="Q42" s="19" t="n"/>
      <c r="R42" s="19" t="n"/>
      <c r="S42" s="19" t="n"/>
      <c r="T42" s="19" t="n"/>
      <c r="U42" s="19" t="n"/>
      <c r="V42" s="19" t="n"/>
      <c r="W42" s="19" t="n"/>
      <c r="X42" s="19" t="n"/>
      <c r="Y42" s="19" t="n"/>
      <c r="Z42" s="19" t="n"/>
      <c r="AA42" s="19" t="n"/>
      <c r="AB42" s="19" t="n"/>
      <c r="AC42" s="19" t="n"/>
      <c r="AD42" s="19" t="n"/>
      <c r="AE42" s="19" t="n"/>
      <c r="AF42" s="19" t="n"/>
      <c r="AG42" s="19" t="n"/>
      <c r="AH42" s="19" t="n"/>
      <c r="AI42" s="11">
        <f>IF(B42="","",COUNTIF($D42:$AH42,"1"))</f>
        <v/>
      </c>
      <c r="AJ42" s="11">
        <f>IF(B42="","",COUNTIF($D42:$AH42,"н"))</f>
        <v/>
      </c>
      <c r="AK42" s="11">
        <f>IF(B42="","",COUNTIF($D42:$AH42,"б"))</f>
        <v/>
      </c>
      <c r="AL42" s="11">
        <f>IF(B42="","",COUNTIF($D42:$AH42,"п"))</f>
        <v/>
      </c>
    </row>
    <row r="43">
      <c r="A43" s="18">
        <f>IF(B43="","",ROW()-5)</f>
        <v/>
      </c>
      <c r="B43" s="9" t="n"/>
      <c r="C43" s="9" t="n"/>
      <c r="D43" s="19" t="n"/>
      <c r="E43" s="19" t="n"/>
      <c r="F43" s="19" t="n"/>
      <c r="G43" s="19" t="n"/>
      <c r="H43" s="19" t="n"/>
      <c r="I43" s="19" t="n"/>
      <c r="J43" s="19" t="n"/>
      <c r="K43" s="19" t="n"/>
      <c r="L43" s="19" t="n"/>
      <c r="M43" s="19" t="n"/>
      <c r="N43" s="19" t="n"/>
      <c r="O43" s="19" t="n"/>
      <c r="P43" s="19" t="n"/>
      <c r="Q43" s="19" t="n"/>
      <c r="R43" s="19" t="n"/>
      <c r="S43" s="19" t="n"/>
      <c r="T43" s="19" t="n"/>
      <c r="U43" s="19" t="n"/>
      <c r="V43" s="19" t="n"/>
      <c r="W43" s="19" t="n"/>
      <c r="X43" s="19" t="n"/>
      <c r="Y43" s="19" t="n"/>
      <c r="Z43" s="19" t="n"/>
      <c r="AA43" s="19" t="n"/>
      <c r="AB43" s="19" t="n"/>
      <c r="AC43" s="19" t="n"/>
      <c r="AD43" s="19" t="n"/>
      <c r="AE43" s="19" t="n"/>
      <c r="AF43" s="19" t="n"/>
      <c r="AG43" s="19" t="n"/>
      <c r="AH43" s="19" t="n"/>
      <c r="AI43" s="11">
        <f>IF(B43="","",COUNTIF($D43:$AH43,"1"))</f>
        <v/>
      </c>
      <c r="AJ43" s="11">
        <f>IF(B43="","",COUNTIF($D43:$AH43,"н"))</f>
        <v/>
      </c>
      <c r="AK43" s="11">
        <f>IF(B43="","",COUNTIF($D43:$AH43,"б"))</f>
        <v/>
      </c>
      <c r="AL43" s="11">
        <f>IF(B43="","",COUNTIF($D43:$AH43,"п"))</f>
        <v/>
      </c>
    </row>
    <row r="44">
      <c r="A44" s="18">
        <f>IF(B44="","",ROW()-5)</f>
        <v/>
      </c>
      <c r="B44" s="9" t="n"/>
      <c r="C44" s="9" t="n"/>
      <c r="D44" s="19" t="n"/>
      <c r="E44" s="19" t="n"/>
      <c r="F44" s="19" t="n"/>
      <c r="G44" s="19" t="n"/>
      <c r="H44" s="19" t="n"/>
      <c r="I44" s="19" t="n"/>
      <c r="J44" s="19" t="n"/>
      <c r="K44" s="19" t="n"/>
      <c r="L44" s="19" t="n"/>
      <c r="M44" s="19" t="n"/>
      <c r="N44" s="19" t="n"/>
      <c r="O44" s="19" t="n"/>
      <c r="P44" s="19" t="n"/>
      <c r="Q44" s="19" t="n"/>
      <c r="R44" s="19" t="n"/>
      <c r="S44" s="19" t="n"/>
      <c r="T44" s="19" t="n"/>
      <c r="U44" s="19" t="n"/>
      <c r="V44" s="19" t="n"/>
      <c r="W44" s="19" t="n"/>
      <c r="X44" s="19" t="n"/>
      <c r="Y44" s="19" t="n"/>
      <c r="Z44" s="19" t="n"/>
      <c r="AA44" s="19" t="n"/>
      <c r="AB44" s="19" t="n"/>
      <c r="AC44" s="19" t="n"/>
      <c r="AD44" s="19" t="n"/>
      <c r="AE44" s="19" t="n"/>
      <c r="AF44" s="19" t="n"/>
      <c r="AG44" s="19" t="n"/>
      <c r="AH44" s="19" t="n"/>
      <c r="AI44" s="11">
        <f>IF(B44="","",COUNTIF($D44:$AH44,"1"))</f>
        <v/>
      </c>
      <c r="AJ44" s="11">
        <f>IF(B44="","",COUNTIF($D44:$AH44,"н"))</f>
        <v/>
      </c>
      <c r="AK44" s="11">
        <f>IF(B44="","",COUNTIF($D44:$AH44,"б"))</f>
        <v/>
      </c>
      <c r="AL44" s="11">
        <f>IF(B44="","",COUNTIF($D44:$AH44,"п"))</f>
        <v/>
      </c>
    </row>
    <row r="45">
      <c r="A45" s="18">
        <f>IF(B45="","",ROW()-5)</f>
        <v/>
      </c>
      <c r="B45" s="9" t="n"/>
      <c r="C45" s="9" t="n"/>
      <c r="D45" s="19" t="n"/>
      <c r="E45" s="19" t="n"/>
      <c r="F45" s="19" t="n"/>
      <c r="G45" s="19" t="n"/>
      <c r="H45" s="19" t="n"/>
      <c r="I45" s="19" t="n"/>
      <c r="J45" s="19" t="n"/>
      <c r="K45" s="19" t="n"/>
      <c r="L45" s="19" t="n"/>
      <c r="M45" s="19" t="n"/>
      <c r="N45" s="19" t="n"/>
      <c r="O45" s="19" t="n"/>
      <c r="P45" s="19" t="n"/>
      <c r="Q45" s="19" t="n"/>
      <c r="R45" s="19" t="n"/>
      <c r="S45" s="19" t="n"/>
      <c r="T45" s="19" t="n"/>
      <c r="U45" s="19" t="n"/>
      <c r="V45" s="19" t="n"/>
      <c r="W45" s="19" t="n"/>
      <c r="X45" s="19" t="n"/>
      <c r="Y45" s="19" t="n"/>
      <c r="Z45" s="19" t="n"/>
      <c r="AA45" s="19" t="n"/>
      <c r="AB45" s="19" t="n"/>
      <c r="AC45" s="19" t="n"/>
      <c r="AD45" s="19" t="n"/>
      <c r="AE45" s="19" t="n"/>
      <c r="AF45" s="19" t="n"/>
      <c r="AG45" s="19" t="n"/>
      <c r="AH45" s="19" t="n"/>
      <c r="AI45" s="11">
        <f>IF(B45="","",COUNTIF($D45:$AH45,"1"))</f>
        <v/>
      </c>
      <c r="AJ45" s="11">
        <f>IF(B45="","",COUNTIF($D45:$AH45,"н"))</f>
        <v/>
      </c>
      <c r="AK45" s="11">
        <f>IF(B45="","",COUNTIF($D45:$AH45,"б"))</f>
        <v/>
      </c>
      <c r="AL45" s="11">
        <f>IF(B45="","",COUNTIF($D45:$AH45,"п"))</f>
        <v/>
      </c>
    </row>
    <row r="47">
      <c r="B47" s="13" t="inlineStr">
        <is>
          <t>Пришло за день</t>
        </is>
      </c>
      <c r="D47" s="20">
        <f>IF(D$5="","",COUNTIF(D$6:D$45,"1"))</f>
        <v/>
      </c>
      <c r="E47" s="20">
        <f>IF(E$5="","",COUNTIF(E$6:E$45,"1"))</f>
        <v/>
      </c>
      <c r="F47" s="20">
        <f>IF(F$5="","",COUNTIF(F$6:F$45,"1"))</f>
        <v/>
      </c>
      <c r="G47" s="20">
        <f>IF(G$5="","",COUNTIF(G$6:G$45,"1"))</f>
        <v/>
      </c>
      <c r="H47" s="20">
        <f>IF(H$5="","",COUNTIF(H$6:H$45,"1"))</f>
        <v/>
      </c>
      <c r="I47" s="20">
        <f>IF(I$5="","",COUNTIF(I$6:I$45,"1"))</f>
        <v/>
      </c>
      <c r="J47" s="20">
        <f>IF(J$5="","",COUNTIF(J$6:J$45,"1"))</f>
        <v/>
      </c>
      <c r="K47" s="20">
        <f>IF(K$5="","",COUNTIF(K$6:K$45,"1"))</f>
        <v/>
      </c>
      <c r="L47" s="20">
        <f>IF(L$5="","",COUNTIF(L$6:L$45,"1"))</f>
        <v/>
      </c>
      <c r="M47" s="20">
        <f>IF(M$5="","",COUNTIF(M$6:M$45,"1"))</f>
        <v/>
      </c>
      <c r="N47" s="20">
        <f>IF(N$5="","",COUNTIF(N$6:N$45,"1"))</f>
        <v/>
      </c>
      <c r="O47" s="20">
        <f>IF(O$5="","",COUNTIF(O$6:O$45,"1"))</f>
        <v/>
      </c>
      <c r="P47" s="20">
        <f>IF(P$5="","",COUNTIF(P$6:P$45,"1"))</f>
        <v/>
      </c>
      <c r="Q47" s="20">
        <f>IF(Q$5="","",COUNTIF(Q$6:Q$45,"1"))</f>
        <v/>
      </c>
      <c r="R47" s="20">
        <f>IF(R$5="","",COUNTIF(R$6:R$45,"1"))</f>
        <v/>
      </c>
      <c r="S47" s="20">
        <f>IF(S$5="","",COUNTIF(S$6:S$45,"1"))</f>
        <v/>
      </c>
      <c r="T47" s="20">
        <f>IF(T$5="","",COUNTIF(T$6:T$45,"1"))</f>
        <v/>
      </c>
      <c r="U47" s="20">
        <f>IF(U$5="","",COUNTIF(U$6:U$45,"1"))</f>
        <v/>
      </c>
      <c r="V47" s="20">
        <f>IF(V$5="","",COUNTIF(V$6:V$45,"1"))</f>
        <v/>
      </c>
      <c r="W47" s="20">
        <f>IF(W$5="","",COUNTIF(W$6:W$45,"1"))</f>
        <v/>
      </c>
      <c r="X47" s="20">
        <f>IF(X$5="","",COUNTIF(X$6:X$45,"1"))</f>
        <v/>
      </c>
      <c r="Y47" s="20">
        <f>IF(Y$5="","",COUNTIF(Y$6:Y$45,"1"))</f>
        <v/>
      </c>
      <c r="Z47" s="20">
        <f>IF(Z$5="","",COUNTIF(Z$6:Z$45,"1"))</f>
        <v/>
      </c>
      <c r="AA47" s="20">
        <f>IF(AA$5="","",COUNTIF(AA$6:AA$45,"1"))</f>
        <v/>
      </c>
      <c r="AB47" s="20">
        <f>IF(AB$5="","",COUNTIF(AB$6:AB$45,"1"))</f>
        <v/>
      </c>
      <c r="AC47" s="20">
        <f>IF(AC$5="","",COUNTIF(AC$6:AC$45,"1"))</f>
        <v/>
      </c>
      <c r="AD47" s="20">
        <f>IF(AD$5="","",COUNTIF(AD$6:AD$45,"1"))</f>
        <v/>
      </c>
      <c r="AE47" s="20">
        <f>IF(AE$5="","",COUNTIF(AE$6:AE$45,"1"))</f>
        <v/>
      </c>
      <c r="AF47" s="20">
        <f>IF(AF$5="","",COUNTIF(AF$6:AF$45,"1"))</f>
        <v/>
      </c>
      <c r="AG47" s="20">
        <f>IF(AG$5="","",COUNTIF(AG$6:AG$45,"1"))</f>
        <v/>
      </c>
      <c r="AH47" s="20">
        <f>IF(AH$5="","",COUNTIF(AH$6:AH$45,"1"))</f>
        <v/>
      </c>
    </row>
  </sheetData>
  <conditionalFormatting sqref="D4:AH47">
    <cfRule type="expression" priority="1" dxfId="2" stopIfTrue="1">
      <formula>D$5=""</formula>
    </cfRule>
    <cfRule type="expression" priority="4" dxfId="3">
      <formula>WEEKDAY(D$5,2)&gt;5</formula>
    </cfRule>
  </conditionalFormatting>
  <conditionalFormatting sqref="D6:AH45">
    <cfRule type="expression" priority="2" dxfId="0" stopIfTrue="1">
      <formula>D6="н"</formula>
    </cfRule>
    <cfRule type="expression" priority="3" dxfId="4" stopIfTrue="1">
      <formula>OR(D6=1,D6="1")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2026-10-13T13:24:57Z</dcterms:created>
  <dcterms:modified xmlns:dcterms="http://purl.org/dc/terms/" xmlns:xsi="http://www.w3.org/2001/XMLSchema-instance" xsi:type="dcterms:W3CDTF">2026-10-13T13:24:59Z</dcterms:modified>
</cp:coreProperties>
</file>